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40" yWindow="480" windowWidth="10860" windowHeight="6405" activeTab="0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externalReferences>
    <externalReference r:id="rId8"/>
    <externalReference r:id="rId9"/>
  </externalReferences>
  <definedNames>
    <definedName name="ADICIONAIS">#REF!</definedName>
    <definedName name="_xlnm.Print_Area" localSheetId="0">'Anexo I'!$A$1:$M$42</definedName>
    <definedName name="_xlnm.Print_Area" localSheetId="1">'Anexo II'!$A$1:$M$36</definedName>
    <definedName name="_xlnm.Print_Area" localSheetId="2">'Anexo III'!$A$1:$H$39</definedName>
    <definedName name="_xlnm.Print_Area" localSheetId="3">'Anexo IV'!$A$5:$H$20</definedName>
    <definedName name="area_de_impressaoEST">#REF!</definedName>
    <definedName name="Área_impressão_DIR">#REF!</definedName>
    <definedName name="CAPA">#REF!</definedName>
    <definedName name="JUROS">#REF!</definedName>
    <definedName name="PARAMETROS">#REF!</definedName>
    <definedName name="PIB">#REF!</definedName>
    <definedName name="PIBMENSAL">#REF!</definedName>
    <definedName name="Print_Area_MI">'[2]#REF'!#REF!</definedName>
    <definedName name="_xlnm.Print_Titles" localSheetId="3">'Anexo IV'!$5:$11</definedName>
  </definedNames>
  <calcPr fullCalcOnLoad="1"/>
</workbook>
</file>

<file path=xl/sharedStrings.xml><?xml version="1.0" encoding="utf-8"?>
<sst xmlns="http://schemas.openxmlformats.org/spreadsheetml/2006/main" count="225" uniqueCount="160">
  <si>
    <t>ANEXO I</t>
  </si>
  <si>
    <t xml:space="preserve">LIMITES PARA PAGAMENTOS RELATIVOS A DOTAÇÕES CONSTANTES </t>
  </si>
  <si>
    <t>DA LEI ORÇAMENTÁRIA PARA 2001 E AOS RESTOS A PAGAR DE 2000</t>
  </si>
  <si>
    <t>R$ Mil</t>
  </si>
  <si>
    <t>ÓRGÃOS E/OU UNIDADES ORÇAMENTÁRIAS</t>
  </si>
  <si>
    <t>ATÉ FEV</t>
  </si>
  <si>
    <t>ATÉ MAR</t>
  </si>
  <si>
    <t>ATÉ ABR</t>
  </si>
  <si>
    <t>ATÉ MAI</t>
  </si>
  <si>
    <t>ATÉ JUN</t>
  </si>
  <si>
    <t>ATÉ JUL</t>
  </si>
  <si>
    <t>ATÉ AGO</t>
  </si>
  <si>
    <t>ATÉ SET</t>
  </si>
  <si>
    <t>ATÉ OUT</t>
  </si>
  <si>
    <t>ATÉ NOV</t>
  </si>
  <si>
    <t>ATÉ DEZ</t>
  </si>
  <si>
    <t>20101</t>
  </si>
  <si>
    <t>GAB. DA PRESIDÊNCIA DA REPÚBLICA</t>
  </si>
  <si>
    <t>20102</t>
  </si>
  <si>
    <t>GAB. DA VICE-PRESIDÊNCIA DA REPÚBLICA</t>
  </si>
  <si>
    <t>20114</t>
  </si>
  <si>
    <t>ADVOCACIA-GERAL DA UNIÃO</t>
  </si>
  <si>
    <t>22000</t>
  </si>
  <si>
    <t>MIN. DA AGRICULTURA E DO ABASTECIMENTO</t>
  </si>
  <si>
    <t>24000</t>
  </si>
  <si>
    <t>MIN. DA CIÊNCIA E TECNOLOGIA</t>
  </si>
  <si>
    <t>25000</t>
  </si>
  <si>
    <t>MIN. DA FAZENDA</t>
  </si>
  <si>
    <t>26000</t>
  </si>
  <si>
    <t>MIN. DA EDUCAÇÃO</t>
  </si>
  <si>
    <t>28000</t>
  </si>
  <si>
    <t>MIN. DO DESENVOLVIMENTO, IND. E COMÉRCIO EXTERIOR</t>
  </si>
  <si>
    <t>30000</t>
  </si>
  <si>
    <t>MIN. DA JUSTIÇA</t>
  </si>
  <si>
    <t>32000</t>
  </si>
  <si>
    <t>MIN. DE MINAS E ENERGIA</t>
  </si>
  <si>
    <t>33000</t>
  </si>
  <si>
    <t>MIN. DA PREVIDÊNCIA E ASSISTÊNCIA SOCIAL</t>
  </si>
  <si>
    <t>35000</t>
  </si>
  <si>
    <t>MIN. DAS RELAÇÕES EXTERIORES</t>
  </si>
  <si>
    <t>36000</t>
  </si>
  <si>
    <t>MIN. DA SAÚDE</t>
  </si>
  <si>
    <t>38000</t>
  </si>
  <si>
    <t>MIN. DO TRABALHO E EMPREGO</t>
  </si>
  <si>
    <t>39000</t>
  </si>
  <si>
    <t>MIN. DOS TRANSPORTES</t>
  </si>
  <si>
    <t>42000</t>
  </si>
  <si>
    <t>MIN. DA CULTURA</t>
  </si>
  <si>
    <t>44000</t>
  </si>
  <si>
    <t>MIN. DO MEIO AMBIENTE</t>
  </si>
  <si>
    <t>47000</t>
  </si>
  <si>
    <t>MIN. DO PLANEJAMENTO, ORÇAMENTO E GESTÃO</t>
  </si>
  <si>
    <t>49000</t>
  </si>
  <si>
    <t>MIN. DO DESENVOLVIMENTO AGRÁRIO</t>
  </si>
  <si>
    <t>51000</t>
  </si>
  <si>
    <t>MIN. DO ESPORTE E TURISMO</t>
  </si>
  <si>
    <t>52000</t>
  </si>
  <si>
    <t>MIN. DA DEFESA</t>
  </si>
  <si>
    <t>53000</t>
  </si>
  <si>
    <t>MIN. DA INTEGRAÇÃO NACIONAL</t>
  </si>
  <si>
    <t>71000</t>
  </si>
  <si>
    <t>ENCARGOS FINANCEIROS DA UNIÃO</t>
  </si>
  <si>
    <t>73101</t>
  </si>
  <si>
    <t>RECURSOS SOB SUPERVISÃO DO MIN. DA FAZENDA</t>
  </si>
  <si>
    <t>73105</t>
  </si>
  <si>
    <t>GDF - RECURSOS SOB SUPERVISÃO DO MIN. DA FAZENDA</t>
  </si>
  <si>
    <t>SUBTOTAL</t>
  </si>
  <si>
    <t>PROGRAMAS / AÇÕES ESTRATÉGICAS</t>
  </si>
  <si>
    <t>TOTAL GERAL</t>
  </si>
  <si>
    <t xml:space="preserve">FONTES: </t>
  </si>
  <si>
    <t>ANEXO II</t>
  </si>
  <si>
    <t>41000</t>
  </si>
  <si>
    <t>MIN. DAS COMUNICAÇÕES</t>
  </si>
  <si>
    <t xml:space="preserve"> 148, 149, 164, 180, 249, 280 e suas correspondentes resultantes da incorporação de saldos de exercícios anteriores.</t>
  </si>
  <si>
    <t>ANEXO III</t>
  </si>
  <si>
    <t>LÍQUIDA DE RESTITUIÇÕES</t>
  </si>
  <si>
    <t>R$ milhões</t>
  </si>
  <si>
    <t>RECEITAS</t>
  </si>
  <si>
    <t>REALIZADO</t>
  </si>
  <si>
    <t>PREVISTO</t>
  </si>
  <si>
    <t>1º</t>
  </si>
  <si>
    <t>2º</t>
  </si>
  <si>
    <t>3º</t>
  </si>
  <si>
    <t>4º</t>
  </si>
  <si>
    <t>5º</t>
  </si>
  <si>
    <t>6º</t>
  </si>
  <si>
    <t>TOTAL</t>
  </si>
  <si>
    <t>IMPOSTO SOBRE IMPORTAÇÃO</t>
  </si>
  <si>
    <t xml:space="preserve">     PETRÓLEO</t>
  </si>
  <si>
    <t xml:space="preserve">     DEMAIS</t>
  </si>
  <si>
    <t>IMPOSTO SOBRE EXPORTAÇÃO</t>
  </si>
  <si>
    <t xml:space="preserve">     FUMO</t>
  </si>
  <si>
    <t xml:space="preserve">     BEBIDAS</t>
  </si>
  <si>
    <t xml:space="preserve">     AUTOMÓVEIS</t>
  </si>
  <si>
    <t xml:space="preserve">     VINCULADO À IMPORTAÇÃO</t>
  </si>
  <si>
    <t xml:space="preserve">     OUTROS</t>
  </si>
  <si>
    <t xml:space="preserve">     PESSOA FÍSICA</t>
  </si>
  <si>
    <t xml:space="preserve">     PESSOA JURÍDICA</t>
  </si>
  <si>
    <t xml:space="preserve">     RETIDO NA FONTE</t>
  </si>
  <si>
    <t xml:space="preserve">         RENDIMENTOS DO TRABALHO</t>
  </si>
  <si>
    <t xml:space="preserve">         RENDIMENTOS DE CAPITAL</t>
  </si>
  <si>
    <t xml:space="preserve">         REMESSAS PARA O EXTERIOR</t>
  </si>
  <si>
    <t xml:space="preserve">         OUTROS RENDIMENTOS</t>
  </si>
  <si>
    <t>IMPOSTO SOBRE OPERAÇÕES FINANCEIRAS</t>
  </si>
  <si>
    <t>IMPOSTO TERRITORIAL RURAL</t>
  </si>
  <si>
    <t>IPMF/CPMF</t>
  </si>
  <si>
    <t>CONTRIB. P/ SEGURIDADE SOCIAL - COFINS</t>
  </si>
  <si>
    <t>CONTRIB. P/ O PIS/PASEP</t>
  </si>
  <si>
    <t>CONTRIB. SOCIAL SOBRE O LUCRO LÍQUIDO</t>
  </si>
  <si>
    <t>CONTRIB. PLANO SEG. SOC. SERVIDORES</t>
  </si>
  <si>
    <t>CONTRIB. P/ O FUNDAF</t>
  </si>
  <si>
    <t>OUTRAS RECEITAS ADMINISTRADAS</t>
  </si>
  <si>
    <t>GANHO COM COMBATE À EVASÃO E SONEGAÇÃO</t>
  </si>
  <si>
    <t>RECEITA ADMINISTRADA LÍQUIDA</t>
  </si>
  <si>
    <t>ANEXO IV</t>
  </si>
  <si>
    <t>PREVISÃO DA RECEITA DO GOVERNO CENTRAL - 2001</t>
  </si>
  <si>
    <t>RECEITA POR FONTE DE RECURSOS</t>
  </si>
  <si>
    <t>R$ MILHÕES</t>
  </si>
  <si>
    <t>BIMESTRE</t>
  </si>
  <si>
    <t>RECEITA ARRECADADA PELO TESOURO NACIONAL</t>
  </si>
  <si>
    <t>ADMINISTRADA PELA SRF (*)</t>
  </si>
  <si>
    <t>DEMAIS</t>
  </si>
  <si>
    <t>RECEITA ARRECADADA POR OUTROS ÓRGÃOS</t>
  </si>
  <si>
    <t>CONTRIB. DOS EMP. E TRAB. P/ SEG.SOCIAL</t>
  </si>
  <si>
    <t>(*) RECEITA LÍQUIDA DE RESTITUIÇÕES E DE INCENTIVOS FISCAIS</t>
  </si>
  <si>
    <t>ANEXO V</t>
  </si>
  <si>
    <t>RESULTADO PRIMÁRIO DOS ORÇAMENTOS FISCAL, DA SEGURIDADE SOCIAL</t>
  </si>
  <si>
    <t>E DAS EMPRESAS ESTATAIS FEDERAIS</t>
  </si>
  <si>
    <t>R$ Bilhões</t>
  </si>
  <si>
    <t>DISCRIMINAÇÃO</t>
  </si>
  <si>
    <t>Jan-Abr</t>
  </si>
  <si>
    <t>Jan-Ago</t>
  </si>
  <si>
    <t>Jan-Dez</t>
  </si>
  <si>
    <t>1. RECEITA TOTAL</t>
  </si>
  <si>
    <t>1.1 Administrada pela SRF</t>
  </si>
  <si>
    <t>1.2 Receitas Não Administradas</t>
  </si>
  <si>
    <t>2. TRANSF. A EST. E MUNIC.</t>
  </si>
  <si>
    <t>2.1 FPE/FPM/IPI Est. Exp.</t>
  </si>
  <si>
    <t>2.2 Demais</t>
  </si>
  <si>
    <t>3. RECEITA LÍQUIDA (I-II)</t>
  </si>
  <si>
    <t>4. DESPESAS</t>
  </si>
  <si>
    <t xml:space="preserve">4.1 Pessoal </t>
  </si>
  <si>
    <t>4.2 Outras Correntes e de Capital</t>
  </si>
  <si>
    <t>4.2.1 Não Discricionárias</t>
  </si>
  <si>
    <t>4.2.2 Discricionárias - LEJU + MPU</t>
  </si>
  <si>
    <t>4.2.3 Discricionárias - Poder Executivo</t>
  </si>
  <si>
    <t>5. RESULTADO DO TESOURO</t>
  </si>
  <si>
    <t>6. RESULTADO DA PREVIDÊNCIA</t>
  </si>
  <si>
    <t>6.1 Arrecadação Líquida do INSS</t>
  </si>
  <si>
    <t>6.2 Benefícios da Previdência</t>
  </si>
  <si>
    <t>8. RESULTADO PRIMÁRIO DAS EMPRESAS ESTATAIS FEDERAIS</t>
  </si>
  <si>
    <t>9. RESULTADO PRIMÁRIO DO GOVERNO FEDERAL (7+8)</t>
  </si>
  <si>
    <t>I.P.I (TOTAL)</t>
  </si>
  <si>
    <t>IMPOSTO SOBRE A RENDA (TOTAL)</t>
  </si>
  <si>
    <t>ARRECADAÇÃO / PREVISÃO DAS RECEITAS FEDERAIS - 2001</t>
  </si>
  <si>
    <t>CONTRIBUIÇÃO PARA O SALÁRIO-EDUCAÇÃO</t>
  </si>
  <si>
    <t>7. RESULTADO PRIMÁRIO DOS ORÇAMENTOS FISCAL</t>
  </si>
  <si>
    <t xml:space="preserve">    E DA SEGURIDADE SOCIAL (5+6)</t>
  </si>
  <si>
    <t>anteriores.</t>
  </si>
  <si>
    <t>100, 112, 114, 115, 120, 121, 122, 124, 125, 126, 127, 128, 129, 130, 131, 132, 133, 135, 137, 138, 139, 140, 151, 153, 155, 157, 158, 162, 166, 182, 183 e suas correspondentes resultantes da incorporação de saldos de  exercícios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</si>
</sst>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_);_(&quot;R$&quot;* \(#,##0\);_(&quot;R$&quot;* &quot;-&quot;_);_(@_)"/>
    <numFmt numFmtId="165" formatCode="_(&quot;R$&quot;* #,##0.00_);_(&quot;R$&quot;* \(#,##0.00\);_(&quot;R$&quot;* &quot;-&quot;??_);_(@_)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00000"/>
    <numFmt numFmtId="170" formatCode="#.##000"/>
    <numFmt numFmtId="171" formatCode="%#,#00"/>
    <numFmt numFmtId="172" formatCode="#,#00"/>
    <numFmt numFmtId="173" formatCode="#.##0,"/>
    <numFmt numFmtId="174" formatCode="\$#,"/>
  </numFmts>
  <fonts count="17">
    <font>
      <sz val="10"/>
      <name val="Arial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sz val="10"/>
      <name val="MS Sans Serif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Courie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1" fillId="0" borderId="0">
      <alignment/>
      <protection locked="0"/>
    </xf>
    <xf numFmtId="2" fontId="2" fillId="0" borderId="0">
      <alignment/>
      <protection locked="0"/>
    </xf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" fontId="1" fillId="0" borderId="0">
      <alignment/>
      <protection locked="0"/>
    </xf>
    <xf numFmtId="172" fontId="1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" fillId="0" borderId="0">
      <alignment/>
      <protection locked="0"/>
    </xf>
    <xf numFmtId="0" fontId="0" fillId="0" borderId="0">
      <alignment/>
      <protection/>
    </xf>
    <xf numFmtId="10" fontId="4" fillId="0" borderId="0" applyFont="0" applyFill="0" applyBorder="0" applyAlignment="0" applyProtection="0"/>
    <xf numFmtId="171" fontId="1" fillId="0" borderId="0">
      <alignment/>
      <protection locked="0"/>
    </xf>
    <xf numFmtId="170" fontId="1" fillId="0" borderId="0">
      <alignment/>
      <protection locked="0"/>
    </xf>
    <xf numFmtId="9" fontId="0" fillId="0" borderId="0" applyFont="0" applyFill="0" applyBorder="0" applyAlignment="0" applyProtection="0"/>
    <xf numFmtId="38" fontId="3" fillId="0" borderId="1">
      <alignment/>
      <protection/>
    </xf>
    <xf numFmtId="169" fontId="0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7" fillId="0" borderId="0">
      <alignment/>
      <protection locked="0"/>
    </xf>
    <xf numFmtId="2" fontId="7" fillId="0" borderId="0">
      <alignment/>
      <protection locked="0"/>
    </xf>
    <xf numFmtId="2" fontId="1" fillId="0" borderId="2">
      <alignment/>
      <protection locked="0"/>
    </xf>
    <xf numFmtId="170" fontId="1" fillId="0" borderId="0">
      <alignment/>
      <protection locked="0"/>
    </xf>
    <xf numFmtId="173" fontId="1" fillId="0" borderId="0">
      <alignment/>
      <protection locked="0"/>
    </xf>
  </cellStyleXfs>
  <cellXfs count="156">
    <xf numFmtId="0" fontId="0" fillId="0" borderId="0" xfId="0" applyAlignment="1">
      <alignment/>
    </xf>
    <xf numFmtId="0" fontId="9" fillId="0" borderId="0" xfId="28" applyFont="1" applyFill="1" applyBorder="1" applyAlignment="1">
      <alignment horizontal="center" vertical="center"/>
      <protection/>
    </xf>
    <xf numFmtId="49" fontId="8" fillId="0" borderId="0" xfId="28" applyNumberFormat="1" applyFont="1" applyFill="1" applyBorder="1" applyAlignment="1">
      <alignment horizontal="center"/>
      <protection/>
    </xf>
    <xf numFmtId="49" fontId="8" fillId="0" borderId="0" xfId="28" applyNumberFormat="1" applyFont="1" applyFill="1" applyAlignment="1">
      <alignment horizontal="center"/>
      <protection/>
    </xf>
    <xf numFmtId="0" fontId="10" fillId="0" borderId="0" xfId="28" applyFont="1">
      <alignment/>
      <protection/>
    </xf>
    <xf numFmtId="0" fontId="10" fillId="0" borderId="0" xfId="28" applyFont="1" applyFill="1">
      <alignment/>
      <protection/>
    </xf>
    <xf numFmtId="0" fontId="11" fillId="0" borderId="0" xfId="28" applyFont="1" applyAlignment="1">
      <alignment horizontal="right"/>
      <protection/>
    </xf>
    <xf numFmtId="0" fontId="12" fillId="0" borderId="0" xfId="0" applyFont="1" applyAlignment="1">
      <alignment/>
    </xf>
    <xf numFmtId="0" fontId="11" fillId="0" borderId="3" xfId="28" applyFont="1" applyFill="1" applyBorder="1" applyAlignment="1">
      <alignment horizontal="center"/>
      <protection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6" xfId="28" applyFont="1" applyFill="1" applyBorder="1" applyAlignment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9" fontId="8" fillId="0" borderId="0" xfId="28" applyNumberFormat="1" applyFont="1" applyFill="1" applyBorder="1">
      <alignment/>
      <protection/>
    </xf>
    <xf numFmtId="0" fontId="10" fillId="0" borderId="1" xfId="28" applyFont="1" applyFill="1" applyBorder="1">
      <alignment/>
      <protection/>
    </xf>
    <xf numFmtId="0" fontId="8" fillId="0" borderId="12" xfId="28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49" fontId="10" fillId="0" borderId="0" xfId="28" applyNumberFormat="1" applyFont="1" applyFill="1" applyBorder="1">
      <alignment/>
      <protection/>
    </xf>
    <xf numFmtId="49" fontId="10" fillId="0" borderId="1" xfId="28" applyNumberFormat="1" applyFont="1" applyFill="1" applyBorder="1">
      <alignment/>
      <protection/>
    </xf>
    <xf numFmtId="167" fontId="10" fillId="0" borderId="0" xfId="35" applyNumberFormat="1" applyFont="1" applyFill="1" applyBorder="1" applyAlignment="1">
      <alignment/>
    </xf>
    <xf numFmtId="0" fontId="13" fillId="0" borderId="1" xfId="0" applyFont="1" applyFill="1" applyBorder="1" applyAlignment="1">
      <alignment horizontal="left" wrapText="1"/>
    </xf>
    <xf numFmtId="0" fontId="10" fillId="0" borderId="0" xfId="28" applyFont="1" applyFill="1" applyBorder="1">
      <alignment/>
      <protection/>
    </xf>
    <xf numFmtId="167" fontId="10" fillId="0" borderId="13" xfId="35" applyNumberFormat="1" applyFont="1" applyFill="1" applyBorder="1" applyAlignment="1">
      <alignment/>
    </xf>
    <xf numFmtId="0" fontId="10" fillId="0" borderId="14" xfId="28" applyFont="1" applyFill="1" applyBorder="1">
      <alignment/>
      <protection/>
    </xf>
    <xf numFmtId="0" fontId="8" fillId="0" borderId="15" xfId="28" applyFont="1" applyFill="1" applyBorder="1" applyAlignment="1">
      <alignment horizontal="center"/>
      <protection/>
    </xf>
    <xf numFmtId="167" fontId="8" fillId="0" borderId="16" xfId="35" applyNumberFormat="1" applyFont="1" applyFill="1" applyBorder="1" applyAlignment="1">
      <alignment/>
    </xf>
    <xf numFmtId="167" fontId="8" fillId="0" borderId="17" xfId="35" applyNumberFormat="1" applyFont="1" applyFill="1" applyBorder="1" applyAlignment="1">
      <alignment/>
    </xf>
    <xf numFmtId="167" fontId="8" fillId="0" borderId="18" xfId="35" applyNumberFormat="1" applyFont="1" applyFill="1" applyBorder="1" applyAlignment="1">
      <alignment/>
    </xf>
    <xf numFmtId="0" fontId="10" fillId="0" borderId="0" xfId="28" applyFont="1" applyFill="1" applyAlignment="1">
      <alignment horizontal="left"/>
      <protection/>
    </xf>
    <xf numFmtId="167" fontId="0" fillId="0" borderId="0" xfId="0" applyNumberFormat="1" applyAlignment="1">
      <alignment/>
    </xf>
    <xf numFmtId="167" fontId="14" fillId="0" borderId="0" xfId="35" applyNumberFormat="1" applyFont="1" applyAlignment="1">
      <alignment/>
    </xf>
    <xf numFmtId="0" fontId="11" fillId="0" borderId="19" xfId="28" applyFont="1" applyFill="1" applyBorder="1" applyAlignment="1">
      <alignment horizontal="center"/>
      <protection/>
    </xf>
    <xf numFmtId="0" fontId="11" fillId="0" borderId="20" xfId="28" applyFont="1" applyFill="1" applyBorder="1" applyAlignment="1">
      <alignment horizontal="center"/>
      <protection/>
    </xf>
    <xf numFmtId="0" fontId="11" fillId="0" borderId="21" xfId="0" applyFont="1" applyBorder="1" applyAlignment="1">
      <alignment horizontal="center"/>
    </xf>
    <xf numFmtId="0" fontId="12" fillId="0" borderId="12" xfId="0" applyFont="1" applyBorder="1" applyAlignment="1">
      <alignment/>
    </xf>
    <xf numFmtId="167" fontId="10" fillId="0" borderId="0" xfId="35" applyNumberFormat="1" applyFont="1" applyAlignment="1">
      <alignment/>
    </xf>
    <xf numFmtId="167" fontId="8" fillId="0" borderId="22" xfId="35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7" fontId="10" fillId="0" borderId="0" xfId="35" applyNumberFormat="1" applyFont="1" applyAlignment="1">
      <alignment horizontal="left"/>
    </xf>
    <xf numFmtId="49" fontId="14" fillId="0" borderId="23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Continuous" vertical="center" wrapText="1"/>
    </xf>
    <xf numFmtId="0" fontId="14" fillId="0" borderId="25" xfId="0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0" fillId="0" borderId="31" xfId="35" applyNumberFormat="1" applyBorder="1" applyAlignment="1">
      <alignment vertical="center"/>
    </xf>
    <xf numFmtId="166" fontId="0" fillId="0" borderId="32" xfId="35" applyNumberFormat="1" applyBorder="1" applyAlignment="1">
      <alignment vertical="center"/>
    </xf>
    <xf numFmtId="166" fontId="0" fillId="0" borderId="33" xfId="35" applyNumberFormat="1" applyBorder="1" applyAlignment="1">
      <alignment vertical="center"/>
    </xf>
    <xf numFmtId="166" fontId="0" fillId="0" borderId="8" xfId="35" applyNumberFormat="1" applyBorder="1" applyAlignment="1">
      <alignment vertical="center"/>
    </xf>
    <xf numFmtId="40" fontId="0" fillId="0" borderId="34" xfId="35" applyNumberFormat="1" applyBorder="1" applyAlignment="1">
      <alignment vertical="center"/>
    </xf>
    <xf numFmtId="166" fontId="0" fillId="0" borderId="35" xfId="35" applyNumberFormat="1" applyBorder="1" applyAlignment="1">
      <alignment vertical="center"/>
    </xf>
    <xf numFmtId="166" fontId="0" fillId="0" borderId="6" xfId="35" applyNumberFormat="1" applyBorder="1" applyAlignment="1">
      <alignment vertical="center"/>
    </xf>
    <xf numFmtId="166" fontId="0" fillId="0" borderId="7" xfId="35" applyNumberFormat="1" applyBorder="1" applyAlignment="1">
      <alignment vertical="center"/>
    </xf>
    <xf numFmtId="40" fontId="0" fillId="0" borderId="34" xfId="35" applyNumberFormat="1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/>
    </xf>
    <xf numFmtId="166" fontId="14" fillId="0" borderId="37" xfId="35" applyNumberFormat="1" applyFont="1" applyBorder="1" applyAlignment="1">
      <alignment vertical="center"/>
    </xf>
    <xf numFmtId="166" fontId="14" fillId="0" borderId="38" xfId="35" applyNumberFormat="1" applyFont="1" applyBorder="1" applyAlignment="1">
      <alignment vertical="center"/>
    </xf>
    <xf numFmtId="166" fontId="14" fillId="0" borderId="39" xfId="35" applyNumberFormat="1" applyFont="1" applyBorder="1" applyAlignment="1">
      <alignment vertical="center"/>
    </xf>
    <xf numFmtId="166" fontId="14" fillId="0" borderId="40" xfId="35" applyNumberFormat="1" applyFont="1" applyBorder="1" applyAlignment="1">
      <alignment vertical="center"/>
    </xf>
    <xf numFmtId="40" fontId="14" fillId="0" borderId="41" xfId="35" applyNumberFormat="1" applyFont="1" applyBorder="1" applyAlignment="1">
      <alignment vertical="center"/>
    </xf>
    <xf numFmtId="166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42" xfId="0" applyFont="1" applyBorder="1" applyAlignment="1">
      <alignment/>
    </xf>
    <xf numFmtId="168" fontId="10" fillId="0" borderId="43" xfId="35" applyNumberFormat="1" applyFont="1" applyBorder="1" applyAlignment="1" quotePrefix="1">
      <alignment/>
    </xf>
    <xf numFmtId="168" fontId="10" fillId="0" borderId="44" xfId="35" applyNumberFormat="1" applyFont="1" applyBorder="1" applyAlignment="1" quotePrefix="1">
      <alignment/>
    </xf>
    <xf numFmtId="0" fontId="10" fillId="0" borderId="1" xfId="0" applyFont="1" applyBorder="1" applyAlignment="1">
      <alignment horizontal="left" indent="1"/>
    </xf>
    <xf numFmtId="168" fontId="10" fillId="0" borderId="45" xfId="35" applyNumberFormat="1" applyFont="1" applyBorder="1" applyAlignment="1">
      <alignment/>
    </xf>
    <xf numFmtId="168" fontId="10" fillId="0" borderId="46" xfId="35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47" xfId="0" applyFont="1" applyBorder="1" applyAlignment="1">
      <alignment horizontal="center" vertical="center"/>
    </xf>
    <xf numFmtId="168" fontId="8" fillId="0" borderId="48" xfId="35" applyNumberFormat="1" applyFont="1" applyBorder="1" applyAlignment="1" quotePrefix="1">
      <alignment vertical="center"/>
    </xf>
    <xf numFmtId="168" fontId="8" fillId="0" borderId="49" xfId="35" applyNumberFormat="1" applyFont="1" applyBorder="1" applyAlignment="1" quotePrefix="1">
      <alignment vertical="center"/>
    </xf>
    <xf numFmtId="0" fontId="10" fillId="0" borderId="0" xfId="0" applyFont="1" applyBorder="1" applyAlignment="1">
      <alignment horizontal="left" vertical="center"/>
    </xf>
    <xf numFmtId="168" fontId="8" fillId="0" borderId="0" xfId="35" applyNumberFormat="1" applyFont="1" applyBorder="1" applyAlignment="1" quotePrefix="1">
      <alignment vertical="center"/>
    </xf>
    <xf numFmtId="3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 horizontal="right"/>
    </xf>
    <xf numFmtId="0" fontId="14" fillId="0" borderId="42" xfId="0" applyFont="1" applyBorder="1" applyAlignment="1">
      <alignment/>
    </xf>
    <xf numFmtId="0" fontId="0" fillId="0" borderId="44" xfId="0" applyBorder="1" applyAlignment="1">
      <alignment/>
    </xf>
    <xf numFmtId="0" fontId="0" fillId="0" borderId="12" xfId="0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13" xfId="0" applyBorder="1" applyAlignment="1">
      <alignment/>
    </xf>
    <xf numFmtId="168" fontId="0" fillId="0" borderId="12" xfId="0" applyNumberFormat="1" applyBorder="1" applyAlignment="1">
      <alignment/>
    </xf>
    <xf numFmtId="0" fontId="14" fillId="0" borderId="1" xfId="0" applyFont="1" applyBorder="1" applyAlignment="1">
      <alignment vertical="center"/>
    </xf>
    <xf numFmtId="168" fontId="14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1" xfId="0" applyFont="1" applyBorder="1" applyAlignment="1">
      <alignment vertical="center"/>
    </xf>
    <xf numFmtId="168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 vertical="center"/>
    </xf>
    <xf numFmtId="168" fontId="0" fillId="0" borderId="0" xfId="0" applyNumberFormat="1" applyFont="1" applyFill="1" applyBorder="1" applyAlignment="1">
      <alignment/>
    </xf>
    <xf numFmtId="0" fontId="14" fillId="0" borderId="1" xfId="0" applyFont="1" applyBorder="1" applyAlignment="1" quotePrefix="1">
      <alignment horizontal="left" vertical="center"/>
    </xf>
    <xf numFmtId="0" fontId="14" fillId="0" borderId="1" xfId="0" applyFont="1" applyBorder="1" applyAlignment="1">
      <alignment horizontal="left" vertical="center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0" fontId="14" fillId="0" borderId="1" xfId="0" applyFont="1" applyFill="1" applyBorder="1" applyAlignment="1" quotePrefix="1">
      <alignment horizontal="left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49" fontId="14" fillId="0" borderId="52" xfId="0" applyNumberFormat="1" applyFont="1" applyFill="1" applyBorder="1" applyAlignment="1">
      <alignment horizontal="center" vertical="center" wrapText="1"/>
    </xf>
    <xf numFmtId="166" fontId="0" fillId="0" borderId="8" xfId="35" applyNumberFormat="1" applyFont="1" applyBorder="1" applyAlignment="1">
      <alignment vertical="center"/>
    </xf>
    <xf numFmtId="3" fontId="14" fillId="0" borderId="12" xfId="0" applyNumberFormat="1" applyFont="1" applyBorder="1" applyAlignment="1">
      <alignment/>
    </xf>
    <xf numFmtId="0" fontId="8" fillId="0" borderId="0" xfId="28" applyFont="1" applyFill="1" applyBorder="1" applyAlignment="1">
      <alignment horizontal="center" vertical="center"/>
      <protection/>
    </xf>
    <xf numFmtId="49" fontId="8" fillId="0" borderId="0" xfId="28" applyNumberFormat="1" applyFont="1" applyFill="1" applyBorder="1" applyAlignment="1">
      <alignment horizontal="center" vertical="center"/>
      <protection/>
    </xf>
    <xf numFmtId="49" fontId="8" fillId="0" borderId="0" xfId="28" applyNumberFormat="1" applyFont="1" applyFill="1" applyBorder="1" applyAlignment="1">
      <alignment horizontal="center"/>
      <protection/>
    </xf>
    <xf numFmtId="49" fontId="11" fillId="0" borderId="12" xfId="28" applyNumberFormat="1" applyFont="1" applyFill="1" applyBorder="1" applyAlignment="1">
      <alignment horizontal="center" vertical="center"/>
      <protection/>
    </xf>
    <xf numFmtId="49" fontId="11" fillId="0" borderId="42" xfId="28" applyNumberFormat="1" applyFont="1" applyFill="1" applyBorder="1" applyAlignment="1">
      <alignment horizontal="center" vertical="center"/>
      <protection/>
    </xf>
    <xf numFmtId="49" fontId="11" fillId="0" borderId="0" xfId="28" applyNumberFormat="1" applyFont="1" applyFill="1" applyBorder="1" applyAlignment="1">
      <alignment horizontal="center" vertical="center"/>
      <protection/>
    </xf>
    <xf numFmtId="49" fontId="11" fillId="0" borderId="1" xfId="28" applyNumberFormat="1" applyFont="1" applyFill="1" applyBorder="1" applyAlignment="1">
      <alignment horizontal="center" vertical="center"/>
      <protection/>
    </xf>
    <xf numFmtId="49" fontId="11" fillId="0" borderId="13" xfId="28" applyNumberFormat="1" applyFont="1" applyFill="1" applyBorder="1" applyAlignment="1">
      <alignment horizontal="center" vertical="center"/>
      <protection/>
    </xf>
    <xf numFmtId="49" fontId="11" fillId="0" borderId="50" xfId="28" applyNumberFormat="1" applyFont="1" applyFill="1" applyBorder="1" applyAlignment="1">
      <alignment horizontal="center" vertical="center"/>
      <protection/>
    </xf>
    <xf numFmtId="49" fontId="14" fillId="0" borderId="53" xfId="0" applyNumberFormat="1" applyFont="1" applyFill="1" applyBorder="1" applyAlignment="1">
      <alignment horizontal="center" vertical="center" wrapText="1"/>
    </xf>
    <xf numFmtId="49" fontId="14" fillId="0" borderId="5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5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</cellXfs>
  <cellStyles count="28">
    <cellStyle name="Normal" xfId="0"/>
    <cellStyle name="Cabe‡alho 1" xfId="15"/>
    <cellStyle name="Cabe‡alho 2" xfId="16"/>
    <cellStyle name="Comma [0]_Auxiliar" xfId="17"/>
    <cellStyle name="Comma_Agenda" xfId="18"/>
    <cellStyle name="Currency [0]_Auxiliar" xfId="19"/>
    <cellStyle name="Currency_Auxiliar" xfId="20"/>
    <cellStyle name="Data" xfId="21"/>
    <cellStyle name="Fixo" xfId="22"/>
    <cellStyle name="Hyperlink" xfId="23"/>
    <cellStyle name="Followed Hyperlink" xfId="24"/>
    <cellStyle name="Currency" xfId="25"/>
    <cellStyle name="Currency [0]" xfId="26"/>
    <cellStyle name="Moeda0" xfId="27"/>
    <cellStyle name="Normal_ANEXO I" xfId="28"/>
    <cellStyle name="Percent_Agenda" xfId="29"/>
    <cellStyle name="Percentual" xfId="30"/>
    <cellStyle name="Ponto" xfId="31"/>
    <cellStyle name="Percent" xfId="32"/>
    <cellStyle name="Sep. milhar [2]" xfId="33"/>
    <cellStyle name="Separador de m" xfId="34"/>
    <cellStyle name="Comma" xfId="35"/>
    <cellStyle name="Comma [0]" xfId="36"/>
    <cellStyle name="Titulo1" xfId="37"/>
    <cellStyle name="Titulo2" xfId="38"/>
    <cellStyle name="Total" xfId="39"/>
    <cellStyle name="V¡rgula" xfId="40"/>
    <cellStyle name="V¡rgula0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eceita%20Total%20bi%20p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NFSP\Proje&#231;&#227;o\Receita\2000\efeitos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 Total_p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eitos_2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27">
      <selection activeCell="B41" sqref="B41"/>
    </sheetView>
  </sheetViews>
  <sheetFormatPr defaultColWidth="9.140625" defaultRowHeight="12.75"/>
  <cols>
    <col min="2" max="2" width="52.00390625" style="0" customWidth="1"/>
    <col min="3" max="4" width="10.00390625" style="0" bestFit="1" customWidth="1"/>
    <col min="5" max="12" width="11.00390625" style="0" bestFit="1" customWidth="1"/>
    <col min="13" max="13" width="11.421875" style="0" customWidth="1"/>
  </cols>
  <sheetData>
    <row r="1" spans="1:13" ht="12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3" ht="12.75">
      <c r="A2" s="1"/>
      <c r="B2" s="1"/>
      <c r="C2" s="1"/>
    </row>
    <row r="3" spans="1:13" ht="12.7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.75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3" ht="12.75">
      <c r="A5" s="3"/>
      <c r="B5" s="3"/>
      <c r="C5" s="4"/>
    </row>
    <row r="6" spans="1:13" ht="13.5" thickBot="1">
      <c r="A6" s="5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6" t="s">
        <v>3</v>
      </c>
    </row>
    <row r="7" spans="1:13" ht="12.75">
      <c r="A7" s="132" t="s">
        <v>4</v>
      </c>
      <c r="B7" s="133"/>
      <c r="C7" s="8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12.75">
      <c r="A8" s="134"/>
      <c r="B8" s="135"/>
      <c r="C8" s="11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3" t="s">
        <v>15</v>
      </c>
    </row>
    <row r="9" spans="1:13" ht="13.5" thickBot="1">
      <c r="A9" s="136"/>
      <c r="B9" s="137"/>
      <c r="C9" s="14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2.75">
      <c r="A10" s="17"/>
      <c r="B10" s="18"/>
      <c r="C10" s="19"/>
      <c r="D10" s="7"/>
      <c r="E10" s="7"/>
      <c r="F10" s="7"/>
      <c r="G10" s="7"/>
      <c r="H10" s="7"/>
      <c r="I10" s="7"/>
      <c r="J10" s="7"/>
      <c r="K10" s="7"/>
      <c r="L10" s="7"/>
      <c r="M10" s="20"/>
    </row>
    <row r="11" spans="1:13" ht="12.75" customHeight="1">
      <c r="A11" s="21" t="s">
        <v>16</v>
      </c>
      <c r="B11" s="22" t="s">
        <v>17</v>
      </c>
      <c r="C11" s="23">
        <v>109113</v>
      </c>
      <c r="D11" s="23">
        <v>120056</v>
      </c>
      <c r="E11" s="23">
        <v>126848</v>
      </c>
      <c r="F11" s="23">
        <v>133637</v>
      </c>
      <c r="G11" s="23">
        <v>140428</v>
      </c>
      <c r="H11" s="23">
        <v>161474</v>
      </c>
      <c r="I11" s="23">
        <v>182520</v>
      </c>
      <c r="J11" s="23">
        <v>203566</v>
      </c>
      <c r="K11" s="23">
        <v>224610</v>
      </c>
      <c r="L11" s="23">
        <v>245656</v>
      </c>
      <c r="M11" s="23">
        <v>266702</v>
      </c>
    </row>
    <row r="12" spans="1:13" ht="12.75" customHeight="1">
      <c r="A12" s="21" t="s">
        <v>18</v>
      </c>
      <c r="B12" s="22" t="s">
        <v>19</v>
      </c>
      <c r="C12" s="23">
        <v>390</v>
      </c>
      <c r="D12" s="23">
        <v>447</v>
      </c>
      <c r="E12" s="23">
        <v>503</v>
      </c>
      <c r="F12" s="23">
        <v>559</v>
      </c>
      <c r="G12" s="23">
        <v>615</v>
      </c>
      <c r="H12" s="23">
        <v>718</v>
      </c>
      <c r="I12" s="23">
        <v>820</v>
      </c>
      <c r="J12" s="23">
        <v>923</v>
      </c>
      <c r="K12" s="23">
        <v>1025</v>
      </c>
      <c r="L12" s="23">
        <v>1128</v>
      </c>
      <c r="M12" s="23">
        <v>1230</v>
      </c>
    </row>
    <row r="13" spans="1:13" ht="12.75" customHeight="1">
      <c r="A13" s="21" t="s">
        <v>20</v>
      </c>
      <c r="B13" s="22" t="s">
        <v>21</v>
      </c>
      <c r="C13" s="23">
        <v>10612</v>
      </c>
      <c r="D13" s="23">
        <v>12139</v>
      </c>
      <c r="E13" s="23">
        <v>13665</v>
      </c>
      <c r="F13" s="23">
        <v>15192</v>
      </c>
      <c r="G13" s="23">
        <v>16719</v>
      </c>
      <c r="H13" s="23">
        <v>19505</v>
      </c>
      <c r="I13" s="23">
        <v>22291</v>
      </c>
      <c r="J13" s="23">
        <v>25078</v>
      </c>
      <c r="K13" s="23">
        <v>27864</v>
      </c>
      <c r="L13" s="23">
        <v>30651</v>
      </c>
      <c r="M13" s="23">
        <v>33437</v>
      </c>
    </row>
    <row r="14" spans="1:13" ht="12.75" customHeight="1">
      <c r="A14" s="21" t="s">
        <v>22</v>
      </c>
      <c r="B14" s="22" t="s">
        <v>23</v>
      </c>
      <c r="C14" s="23">
        <v>121006</v>
      </c>
      <c r="D14" s="23">
        <v>124690</v>
      </c>
      <c r="E14" s="23">
        <v>128374</v>
      </c>
      <c r="F14" s="23">
        <v>132058</v>
      </c>
      <c r="G14" s="23">
        <v>135742</v>
      </c>
      <c r="H14" s="23">
        <v>158366</v>
      </c>
      <c r="I14" s="23">
        <v>180989</v>
      </c>
      <c r="J14" s="23">
        <v>203613</v>
      </c>
      <c r="K14" s="23">
        <v>226237</v>
      </c>
      <c r="L14" s="23">
        <v>248860</v>
      </c>
      <c r="M14" s="23">
        <v>271484</v>
      </c>
    </row>
    <row r="15" spans="1:13" ht="12.75" customHeight="1">
      <c r="A15" s="21" t="s">
        <v>24</v>
      </c>
      <c r="B15" s="22" t="s">
        <v>25</v>
      </c>
      <c r="C15" s="23">
        <v>240486</v>
      </c>
      <c r="D15" s="23">
        <v>353111</v>
      </c>
      <c r="E15" s="23">
        <v>465736</v>
      </c>
      <c r="F15" s="23">
        <v>578360</v>
      </c>
      <c r="G15" s="23">
        <v>690985</v>
      </c>
      <c r="H15" s="23">
        <v>806149</v>
      </c>
      <c r="I15" s="23">
        <v>921313</v>
      </c>
      <c r="J15" s="23">
        <v>1036478</v>
      </c>
      <c r="K15" s="23">
        <v>1151642</v>
      </c>
      <c r="L15" s="23">
        <v>1266806</v>
      </c>
      <c r="M15" s="23">
        <v>1381970</v>
      </c>
    </row>
    <row r="16" spans="1:13" ht="12.75" customHeight="1">
      <c r="A16" s="21" t="s">
        <v>26</v>
      </c>
      <c r="B16" s="22" t="s">
        <v>27</v>
      </c>
      <c r="C16" s="23">
        <v>220290</v>
      </c>
      <c r="D16" s="23">
        <v>315422</v>
      </c>
      <c r="E16" s="23">
        <v>410554</v>
      </c>
      <c r="F16" s="23">
        <v>505685</v>
      </c>
      <c r="G16" s="23">
        <v>600817</v>
      </c>
      <c r="H16" s="23">
        <v>700953</v>
      </c>
      <c r="I16" s="23">
        <v>801089</v>
      </c>
      <c r="J16" s="23">
        <v>901226</v>
      </c>
      <c r="K16" s="23">
        <v>1001362</v>
      </c>
      <c r="L16" s="23">
        <v>1101498</v>
      </c>
      <c r="M16" s="23">
        <v>1201634</v>
      </c>
    </row>
    <row r="17" spans="1:13" ht="12.75" customHeight="1">
      <c r="A17" s="21" t="s">
        <v>28</v>
      </c>
      <c r="B17" s="22" t="s">
        <v>29</v>
      </c>
      <c r="C17" s="23">
        <v>769336</v>
      </c>
      <c r="D17" s="23">
        <v>995915</v>
      </c>
      <c r="E17" s="23">
        <v>1222494</v>
      </c>
      <c r="F17" s="23">
        <v>1449073</v>
      </c>
      <c r="G17" s="23">
        <v>1675653</v>
      </c>
      <c r="H17" s="23">
        <v>1954928</v>
      </c>
      <c r="I17" s="23">
        <v>2234203</v>
      </c>
      <c r="J17" s="23">
        <v>2513479</v>
      </c>
      <c r="K17" s="23">
        <v>2792754</v>
      </c>
      <c r="L17" s="23">
        <v>3072030</v>
      </c>
      <c r="M17" s="23">
        <v>3351305</v>
      </c>
    </row>
    <row r="18" spans="1:13" ht="12.75" customHeight="1">
      <c r="A18" s="21" t="s">
        <v>30</v>
      </c>
      <c r="B18" s="22" t="s">
        <v>31</v>
      </c>
      <c r="C18" s="23">
        <v>15827</v>
      </c>
      <c r="D18" s="23">
        <v>20759</v>
      </c>
      <c r="E18" s="23">
        <v>25692</v>
      </c>
      <c r="F18" s="23">
        <v>30624</v>
      </c>
      <c r="G18" s="23">
        <v>35556</v>
      </c>
      <c r="H18" s="23">
        <v>41482</v>
      </c>
      <c r="I18" s="23">
        <v>47408</v>
      </c>
      <c r="J18" s="23">
        <v>53334</v>
      </c>
      <c r="K18" s="23">
        <v>59260</v>
      </c>
      <c r="L18" s="23">
        <v>65186</v>
      </c>
      <c r="M18" s="23">
        <v>71112</v>
      </c>
    </row>
    <row r="19" spans="1:13" ht="12.75" customHeight="1">
      <c r="A19" s="21" t="s">
        <v>32</v>
      </c>
      <c r="B19" s="24" t="s">
        <v>33</v>
      </c>
      <c r="C19" s="23">
        <v>35220</v>
      </c>
      <c r="D19" s="23">
        <v>52829</v>
      </c>
      <c r="E19" s="23">
        <v>70439</v>
      </c>
      <c r="F19" s="23">
        <v>88049</v>
      </c>
      <c r="G19" s="23">
        <v>105659</v>
      </c>
      <c r="H19" s="23">
        <v>123268</v>
      </c>
      <c r="I19" s="23">
        <v>140878</v>
      </c>
      <c r="J19" s="23">
        <v>158488</v>
      </c>
      <c r="K19" s="23">
        <v>176098</v>
      </c>
      <c r="L19" s="23">
        <v>193707</v>
      </c>
      <c r="M19" s="23">
        <v>211317</v>
      </c>
    </row>
    <row r="20" spans="1:13" ht="12.75" customHeight="1">
      <c r="A20" s="21" t="s">
        <v>34</v>
      </c>
      <c r="B20" s="24" t="s">
        <v>35</v>
      </c>
      <c r="C20" s="23">
        <v>68403</v>
      </c>
      <c r="D20" s="23">
        <v>102605</v>
      </c>
      <c r="E20" s="23">
        <v>136807</v>
      </c>
      <c r="F20" s="23">
        <v>171008</v>
      </c>
      <c r="G20" s="23">
        <v>205210</v>
      </c>
      <c r="H20" s="23">
        <v>239412</v>
      </c>
      <c r="I20" s="23">
        <v>273613</v>
      </c>
      <c r="J20" s="23">
        <v>307815</v>
      </c>
      <c r="K20" s="23">
        <v>342017</v>
      </c>
      <c r="L20" s="23">
        <v>376218</v>
      </c>
      <c r="M20" s="23">
        <v>410420</v>
      </c>
    </row>
    <row r="21" spans="1:13" ht="12.75" customHeight="1">
      <c r="A21" s="21" t="s">
        <v>36</v>
      </c>
      <c r="B21" s="22" t="s">
        <v>37</v>
      </c>
      <c r="C21" s="23">
        <v>454587</v>
      </c>
      <c r="D21" s="23">
        <v>566157</v>
      </c>
      <c r="E21" s="23">
        <v>677727</v>
      </c>
      <c r="F21" s="23">
        <v>789297</v>
      </c>
      <c r="G21" s="23">
        <v>900868</v>
      </c>
      <c r="H21" s="23">
        <v>1051012</v>
      </c>
      <c r="I21" s="23">
        <v>1201157</v>
      </c>
      <c r="J21" s="23">
        <v>1351301</v>
      </c>
      <c r="K21" s="23">
        <v>1501446</v>
      </c>
      <c r="L21" s="23">
        <v>1651590</v>
      </c>
      <c r="M21" s="23">
        <v>1801735</v>
      </c>
    </row>
    <row r="22" spans="1:13" ht="12.75" customHeight="1">
      <c r="A22" s="21" t="s">
        <v>38</v>
      </c>
      <c r="B22" s="22" t="s">
        <v>39</v>
      </c>
      <c r="C22" s="23">
        <v>55919</v>
      </c>
      <c r="D22" s="23">
        <v>134496</v>
      </c>
      <c r="E22" s="23">
        <v>154496</v>
      </c>
      <c r="F22" s="23">
        <v>174496</v>
      </c>
      <c r="G22" s="23">
        <v>194496</v>
      </c>
      <c r="H22" s="23">
        <v>216943</v>
      </c>
      <c r="I22" s="23">
        <v>239389</v>
      </c>
      <c r="J22" s="23">
        <v>261836</v>
      </c>
      <c r="K22" s="23">
        <v>284282</v>
      </c>
      <c r="L22" s="23">
        <v>306729</v>
      </c>
      <c r="M22" s="23">
        <v>329175</v>
      </c>
    </row>
    <row r="23" spans="1:13" ht="12.75" customHeight="1">
      <c r="A23" s="21" t="s">
        <v>40</v>
      </c>
      <c r="B23" s="24" t="s">
        <v>41</v>
      </c>
      <c r="C23" s="23">
        <v>2970799</v>
      </c>
      <c r="D23" s="23">
        <v>4456199</v>
      </c>
      <c r="E23" s="23">
        <v>5941598</v>
      </c>
      <c r="F23" s="23">
        <v>7426998</v>
      </c>
      <c r="G23" s="23">
        <v>8912398</v>
      </c>
      <c r="H23" s="23">
        <v>10397797</v>
      </c>
      <c r="I23" s="23">
        <v>11883197</v>
      </c>
      <c r="J23" s="23">
        <v>13368596</v>
      </c>
      <c r="K23" s="23">
        <v>14853996</v>
      </c>
      <c r="L23" s="23">
        <v>16339395</v>
      </c>
      <c r="M23" s="23">
        <v>17824795</v>
      </c>
    </row>
    <row r="24" spans="1:13" ht="12.75" customHeight="1">
      <c r="A24" s="21" t="s">
        <v>42</v>
      </c>
      <c r="B24" s="24" t="s">
        <v>43</v>
      </c>
      <c r="C24" s="23">
        <v>22150</v>
      </c>
      <c r="D24" s="23">
        <v>33224</v>
      </c>
      <c r="E24" s="23">
        <v>44299</v>
      </c>
      <c r="F24" s="23">
        <v>55374</v>
      </c>
      <c r="G24" s="23">
        <v>66449</v>
      </c>
      <c r="H24" s="23">
        <v>77523</v>
      </c>
      <c r="I24" s="23">
        <v>88598</v>
      </c>
      <c r="J24" s="23">
        <v>99673</v>
      </c>
      <c r="K24" s="23">
        <v>110748</v>
      </c>
      <c r="L24" s="23">
        <v>121823</v>
      </c>
      <c r="M24" s="23">
        <v>132897</v>
      </c>
    </row>
    <row r="25" spans="1:13" ht="12.75" customHeight="1">
      <c r="A25" s="21" t="s">
        <v>44</v>
      </c>
      <c r="B25" s="22" t="s">
        <v>45</v>
      </c>
      <c r="C25" s="23">
        <v>142617</v>
      </c>
      <c r="D25" s="23">
        <v>213925</v>
      </c>
      <c r="E25" s="23">
        <v>285233</v>
      </c>
      <c r="F25" s="23">
        <v>356541</v>
      </c>
      <c r="G25" s="23">
        <v>427850</v>
      </c>
      <c r="H25" s="23">
        <v>499158</v>
      </c>
      <c r="I25" s="23">
        <v>570466</v>
      </c>
      <c r="J25" s="23">
        <v>641774</v>
      </c>
      <c r="K25" s="23">
        <v>713083</v>
      </c>
      <c r="L25" s="23">
        <v>784391</v>
      </c>
      <c r="M25" s="23">
        <v>855699</v>
      </c>
    </row>
    <row r="26" spans="1:13" ht="12.75" customHeight="1">
      <c r="A26" s="21" t="s">
        <v>46</v>
      </c>
      <c r="B26" s="24" t="s">
        <v>47</v>
      </c>
      <c r="C26" s="23">
        <v>34588</v>
      </c>
      <c r="D26" s="23">
        <v>43585</v>
      </c>
      <c r="E26" s="23">
        <v>52582</v>
      </c>
      <c r="F26" s="23">
        <v>61579</v>
      </c>
      <c r="G26" s="23">
        <v>70577</v>
      </c>
      <c r="H26" s="23">
        <v>82339</v>
      </c>
      <c r="I26" s="23">
        <v>94102</v>
      </c>
      <c r="J26" s="23">
        <v>105865</v>
      </c>
      <c r="K26" s="23">
        <v>117628</v>
      </c>
      <c r="L26" s="23">
        <v>129390</v>
      </c>
      <c r="M26" s="23">
        <v>141153</v>
      </c>
    </row>
    <row r="27" spans="1:13" ht="12.75" customHeight="1">
      <c r="A27" s="21" t="s">
        <v>48</v>
      </c>
      <c r="B27" s="22" t="s">
        <v>49</v>
      </c>
      <c r="C27" s="23">
        <v>65849</v>
      </c>
      <c r="D27" s="23">
        <v>90583</v>
      </c>
      <c r="E27" s="23">
        <v>115317</v>
      </c>
      <c r="F27" s="23">
        <v>140051</v>
      </c>
      <c r="G27" s="23">
        <v>164785</v>
      </c>
      <c r="H27" s="23">
        <v>192249</v>
      </c>
      <c r="I27" s="23">
        <v>219713</v>
      </c>
      <c r="J27" s="23">
        <v>247177</v>
      </c>
      <c r="K27" s="23">
        <v>274641</v>
      </c>
      <c r="L27" s="23">
        <v>302105</v>
      </c>
      <c r="M27" s="23">
        <v>329569</v>
      </c>
    </row>
    <row r="28" spans="1:13" ht="12.75" customHeight="1">
      <c r="A28" s="21" t="s">
        <v>50</v>
      </c>
      <c r="B28" s="22" t="s">
        <v>51</v>
      </c>
      <c r="C28" s="23">
        <v>94050</v>
      </c>
      <c r="D28" s="23">
        <v>112805</v>
      </c>
      <c r="E28" s="23">
        <v>131561</v>
      </c>
      <c r="F28" s="23">
        <v>150316</v>
      </c>
      <c r="G28" s="23">
        <v>169072</v>
      </c>
      <c r="H28" s="23">
        <v>197250</v>
      </c>
      <c r="I28" s="23">
        <v>225429</v>
      </c>
      <c r="J28" s="23">
        <v>253607</v>
      </c>
      <c r="K28" s="23">
        <v>281786</v>
      </c>
      <c r="L28" s="23">
        <v>309964</v>
      </c>
      <c r="M28" s="23">
        <v>338143</v>
      </c>
    </row>
    <row r="29" spans="1:13" ht="12.75" customHeight="1">
      <c r="A29" s="21" t="s">
        <v>52</v>
      </c>
      <c r="B29" s="24" t="s">
        <v>53</v>
      </c>
      <c r="C29" s="23">
        <v>78628</v>
      </c>
      <c r="D29" s="23">
        <v>84065</v>
      </c>
      <c r="E29" s="23">
        <v>89502</v>
      </c>
      <c r="F29" s="23">
        <v>94939</v>
      </c>
      <c r="G29" s="23">
        <v>100376</v>
      </c>
      <c r="H29" s="23">
        <v>117105</v>
      </c>
      <c r="I29" s="23">
        <v>133834</v>
      </c>
      <c r="J29" s="23">
        <v>150563</v>
      </c>
      <c r="K29" s="23">
        <v>167293</v>
      </c>
      <c r="L29" s="23">
        <v>184022</v>
      </c>
      <c r="M29" s="23">
        <v>200751</v>
      </c>
    </row>
    <row r="30" spans="1:13" ht="12.75" customHeight="1">
      <c r="A30" s="21" t="s">
        <v>54</v>
      </c>
      <c r="B30" s="22" t="s">
        <v>55</v>
      </c>
      <c r="C30" s="23">
        <v>46653</v>
      </c>
      <c r="D30" s="23">
        <v>57175</v>
      </c>
      <c r="E30" s="23">
        <v>67696</v>
      </c>
      <c r="F30" s="23">
        <v>78218</v>
      </c>
      <c r="G30" s="23">
        <v>88740</v>
      </c>
      <c r="H30" s="23">
        <v>103529</v>
      </c>
      <c r="I30" s="23">
        <v>118319</v>
      </c>
      <c r="J30" s="23">
        <v>133109</v>
      </c>
      <c r="K30" s="23">
        <v>147899</v>
      </c>
      <c r="L30" s="23">
        <v>162689</v>
      </c>
      <c r="M30" s="23">
        <v>177479</v>
      </c>
    </row>
    <row r="31" spans="1:13" ht="12.75" customHeight="1">
      <c r="A31" s="21" t="s">
        <v>56</v>
      </c>
      <c r="B31" s="22" t="s">
        <v>57</v>
      </c>
      <c r="C31" s="23">
        <v>365619</v>
      </c>
      <c r="D31" s="23">
        <v>494591</v>
      </c>
      <c r="E31" s="23">
        <v>618910</v>
      </c>
      <c r="F31" s="23">
        <v>743229</v>
      </c>
      <c r="G31" s="23">
        <v>867549</v>
      </c>
      <c r="H31" s="23">
        <v>1011364</v>
      </c>
      <c r="I31" s="23">
        <v>1155180</v>
      </c>
      <c r="J31" s="23">
        <v>1298996</v>
      </c>
      <c r="K31" s="23">
        <v>1442812</v>
      </c>
      <c r="L31" s="23">
        <v>1586628</v>
      </c>
      <c r="M31" s="23">
        <v>1730444</v>
      </c>
    </row>
    <row r="32" spans="1:13" ht="12.75" customHeight="1">
      <c r="A32" s="21" t="s">
        <v>58</v>
      </c>
      <c r="B32" s="22" t="s">
        <v>59</v>
      </c>
      <c r="C32" s="23">
        <v>50991</v>
      </c>
      <c r="D32" s="23">
        <v>76486</v>
      </c>
      <c r="E32" s="23">
        <v>101981</v>
      </c>
      <c r="F32" s="23">
        <v>127477</v>
      </c>
      <c r="G32" s="23">
        <v>152972</v>
      </c>
      <c r="H32" s="23">
        <v>178467</v>
      </c>
      <c r="I32" s="23">
        <v>203963</v>
      </c>
      <c r="J32" s="23">
        <v>229458</v>
      </c>
      <c r="K32" s="23">
        <v>254953</v>
      </c>
      <c r="L32" s="23">
        <v>280449</v>
      </c>
      <c r="M32" s="23">
        <v>305944</v>
      </c>
    </row>
    <row r="33" spans="1:13" ht="12.75" customHeight="1">
      <c r="A33" s="21" t="s">
        <v>60</v>
      </c>
      <c r="B33" s="22" t="s">
        <v>61</v>
      </c>
      <c r="C33" s="23">
        <v>10000</v>
      </c>
      <c r="D33" s="23">
        <v>15000</v>
      </c>
      <c r="E33" s="23">
        <v>20000</v>
      </c>
      <c r="F33" s="23">
        <v>25000</v>
      </c>
      <c r="G33" s="23">
        <v>30000</v>
      </c>
      <c r="H33" s="23">
        <v>35000</v>
      </c>
      <c r="I33" s="23">
        <v>40000</v>
      </c>
      <c r="J33" s="23">
        <v>45000</v>
      </c>
      <c r="K33" s="23">
        <v>50000</v>
      </c>
      <c r="L33" s="23">
        <v>55000</v>
      </c>
      <c r="M33" s="23">
        <v>60000</v>
      </c>
    </row>
    <row r="34" spans="1:13" ht="12.75" customHeight="1">
      <c r="A34" s="21" t="s">
        <v>62</v>
      </c>
      <c r="B34" s="22" t="s">
        <v>63</v>
      </c>
      <c r="C34" s="23">
        <v>25955</v>
      </c>
      <c r="D34" s="23">
        <v>38932</v>
      </c>
      <c r="E34" s="23">
        <v>51910</v>
      </c>
      <c r="F34" s="23">
        <v>64887</v>
      </c>
      <c r="G34" s="23">
        <v>77864</v>
      </c>
      <c r="H34" s="23">
        <v>90841</v>
      </c>
      <c r="I34" s="23">
        <v>103819</v>
      </c>
      <c r="J34" s="23">
        <v>116796</v>
      </c>
      <c r="K34" s="23">
        <v>129773</v>
      </c>
      <c r="L34" s="23">
        <v>142751</v>
      </c>
      <c r="M34" s="23">
        <v>155728</v>
      </c>
    </row>
    <row r="35" spans="1:13" ht="12.75" customHeight="1">
      <c r="A35" s="21" t="s">
        <v>64</v>
      </c>
      <c r="B35" s="22" t="s">
        <v>65</v>
      </c>
      <c r="C35" s="23">
        <v>7465</v>
      </c>
      <c r="D35" s="23">
        <v>11198</v>
      </c>
      <c r="E35" s="23">
        <v>14930</v>
      </c>
      <c r="F35" s="23">
        <v>18663</v>
      </c>
      <c r="G35" s="23">
        <v>22395</v>
      </c>
      <c r="H35" s="23">
        <v>26128</v>
      </c>
      <c r="I35" s="23">
        <v>29860</v>
      </c>
      <c r="J35" s="23">
        <v>33593</v>
      </c>
      <c r="K35" s="23">
        <v>37325</v>
      </c>
      <c r="L35" s="23">
        <v>41058</v>
      </c>
      <c r="M35" s="23">
        <v>44790</v>
      </c>
    </row>
    <row r="36" spans="1:13" ht="12.75" customHeight="1" thickBot="1">
      <c r="A36" s="25"/>
      <c r="B36" s="1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2.75" customHeight="1" thickBot="1">
      <c r="A37" s="27"/>
      <c r="B37" s="28" t="s">
        <v>66</v>
      </c>
      <c r="C37" s="29">
        <v>6016553</v>
      </c>
      <c r="D37" s="30">
        <v>8526394</v>
      </c>
      <c r="E37" s="30">
        <v>10968854</v>
      </c>
      <c r="F37" s="30">
        <v>13411310</v>
      </c>
      <c r="G37" s="30">
        <v>15853775</v>
      </c>
      <c r="H37" s="30">
        <v>18482960</v>
      </c>
      <c r="I37" s="30">
        <v>21112150</v>
      </c>
      <c r="J37" s="30">
        <v>23741344</v>
      </c>
      <c r="K37" s="30">
        <v>26370534</v>
      </c>
      <c r="L37" s="30">
        <v>28999724</v>
      </c>
      <c r="M37" s="31">
        <v>31628913</v>
      </c>
    </row>
    <row r="38" spans="1:13" ht="12.75" customHeight="1" thickBot="1">
      <c r="A38" s="27"/>
      <c r="B38" s="28" t="s">
        <v>67</v>
      </c>
      <c r="C38" s="29">
        <v>702588</v>
      </c>
      <c r="D38" s="30">
        <v>1053882</v>
      </c>
      <c r="E38" s="30">
        <v>1405176</v>
      </c>
      <c r="F38" s="30">
        <v>1756470</v>
      </c>
      <c r="G38" s="30">
        <v>2107765</v>
      </c>
      <c r="H38" s="30">
        <v>2459059</v>
      </c>
      <c r="I38" s="30">
        <v>2810353</v>
      </c>
      <c r="J38" s="30">
        <v>3161647</v>
      </c>
      <c r="K38" s="30">
        <v>3512941</v>
      </c>
      <c r="L38" s="30">
        <v>3864235</v>
      </c>
      <c r="M38" s="31">
        <v>4215529</v>
      </c>
    </row>
    <row r="39" spans="1:13" ht="12.75" customHeight="1" thickBot="1">
      <c r="A39" s="27"/>
      <c r="B39" s="28" t="s">
        <v>68</v>
      </c>
      <c r="C39" s="29">
        <v>6719141</v>
      </c>
      <c r="D39" s="30">
        <v>9580276</v>
      </c>
      <c r="E39" s="30">
        <v>12374030</v>
      </c>
      <c r="F39" s="30">
        <v>15167780</v>
      </c>
      <c r="G39" s="30">
        <v>17961540</v>
      </c>
      <c r="H39" s="30">
        <v>20942019</v>
      </c>
      <c r="I39" s="30">
        <v>23922503</v>
      </c>
      <c r="J39" s="30">
        <v>26902991</v>
      </c>
      <c r="K39" s="30">
        <v>29883475</v>
      </c>
      <c r="L39" s="30">
        <v>32863959</v>
      </c>
      <c r="M39" s="31">
        <v>35844442</v>
      </c>
    </row>
    <row r="40" spans="1:2" ht="12.75">
      <c r="A40" s="4" t="s">
        <v>69</v>
      </c>
      <c r="B40" s="32" t="s">
        <v>159</v>
      </c>
    </row>
    <row r="41" ht="12.75">
      <c r="B41" t="s">
        <v>158</v>
      </c>
    </row>
    <row r="42" ht="12.75">
      <c r="M42" s="33"/>
    </row>
    <row r="43" ht="12.75">
      <c r="M43" s="33"/>
    </row>
    <row r="44" ht="12.75">
      <c r="M44" s="33"/>
    </row>
    <row r="45" ht="12.75">
      <c r="M45" s="34"/>
    </row>
    <row r="46" ht="12.75">
      <c r="M46" s="124"/>
    </row>
    <row r="47" ht="12.75">
      <c r="M47" s="124"/>
    </row>
    <row r="48" ht="12.75">
      <c r="M48" s="125"/>
    </row>
    <row r="49" ht="12.75">
      <c r="M49" s="33"/>
    </row>
  </sheetData>
  <mergeCells count="4">
    <mergeCell ref="A1:M1"/>
    <mergeCell ref="A3:M3"/>
    <mergeCell ref="A4:M4"/>
    <mergeCell ref="A7:B9"/>
  </mergeCells>
  <printOptions/>
  <pageMargins left="0.75" right="0.75" top="1" bottom="1" header="0.492125985" footer="0.49212598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3">
      <selection activeCell="B27" sqref="B27"/>
    </sheetView>
  </sheetViews>
  <sheetFormatPr defaultColWidth="9.140625" defaultRowHeight="12.75"/>
  <cols>
    <col min="1" max="1" width="5.7109375" style="0" customWidth="1"/>
    <col min="2" max="2" width="53.00390625" style="0" customWidth="1"/>
    <col min="3" max="3" width="8.57421875" style="0" bestFit="1" customWidth="1"/>
    <col min="4" max="13" width="10.00390625" style="0" bestFit="1" customWidth="1"/>
  </cols>
  <sheetData>
    <row r="1" spans="1:13" ht="12.75">
      <c r="A1" s="130" t="s">
        <v>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3" ht="12.75">
      <c r="A2" s="1"/>
      <c r="B2" s="1"/>
      <c r="C2" s="1"/>
    </row>
    <row r="3" spans="1:13" ht="12.7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.75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3" ht="12.75">
      <c r="A5" s="2"/>
      <c r="B5" s="2"/>
      <c r="C5" s="2"/>
    </row>
    <row r="6" spans="1:13" ht="13.5" thickBot="1">
      <c r="A6" s="5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6" t="s">
        <v>3</v>
      </c>
    </row>
    <row r="7" spans="1:13" ht="12.75">
      <c r="A7" s="132" t="s">
        <v>4</v>
      </c>
      <c r="B7" s="133"/>
      <c r="C7" s="35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12.75">
      <c r="A8" s="134"/>
      <c r="B8" s="135"/>
      <c r="C8" s="36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3" t="s">
        <v>15</v>
      </c>
    </row>
    <row r="9" spans="1:13" ht="13.5" thickBot="1">
      <c r="A9" s="136"/>
      <c r="B9" s="137"/>
      <c r="C9" s="37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2.75">
      <c r="A10" s="17"/>
      <c r="B10" s="18"/>
      <c r="C10" s="19"/>
      <c r="D10" s="7"/>
      <c r="E10" s="7"/>
      <c r="F10" s="7"/>
      <c r="G10" s="7"/>
      <c r="H10" s="7"/>
      <c r="I10" s="7"/>
      <c r="J10" s="7"/>
      <c r="K10" s="7"/>
      <c r="L10" s="7"/>
      <c r="M10" s="38"/>
    </row>
    <row r="11" spans="1:13" ht="12.75" customHeight="1">
      <c r="A11" s="21" t="s">
        <v>16</v>
      </c>
      <c r="B11" s="22" t="s">
        <v>17</v>
      </c>
      <c r="C11" s="39">
        <v>316</v>
      </c>
      <c r="D11" s="39">
        <v>1320</v>
      </c>
      <c r="E11" s="39">
        <v>6478</v>
      </c>
      <c r="F11" s="39">
        <v>11636</v>
      </c>
      <c r="G11" s="39">
        <v>16795</v>
      </c>
      <c r="H11" s="39">
        <v>21953</v>
      </c>
      <c r="I11" s="39">
        <v>27111</v>
      </c>
      <c r="J11" s="39">
        <v>32269</v>
      </c>
      <c r="K11" s="39">
        <v>37427</v>
      </c>
      <c r="L11" s="39">
        <v>42585</v>
      </c>
      <c r="M11" s="39">
        <v>47743</v>
      </c>
    </row>
    <row r="12" spans="1:13" ht="12.75" customHeight="1">
      <c r="A12" s="21" t="s">
        <v>22</v>
      </c>
      <c r="B12" s="22" t="s">
        <v>23</v>
      </c>
      <c r="C12" s="39">
        <v>5040</v>
      </c>
      <c r="D12" s="39">
        <v>7561</v>
      </c>
      <c r="E12" s="39">
        <v>10081</v>
      </c>
      <c r="F12" s="39">
        <v>12601</v>
      </c>
      <c r="G12" s="39">
        <v>15121</v>
      </c>
      <c r="H12" s="39">
        <v>17641</v>
      </c>
      <c r="I12" s="39">
        <v>20161</v>
      </c>
      <c r="J12" s="39">
        <v>22682</v>
      </c>
      <c r="K12" s="39">
        <v>25202</v>
      </c>
      <c r="L12" s="39">
        <v>27722</v>
      </c>
      <c r="M12" s="39">
        <v>30242</v>
      </c>
    </row>
    <row r="13" spans="1:13" ht="12.75" customHeight="1">
      <c r="A13" s="21" t="s">
        <v>24</v>
      </c>
      <c r="B13" s="22" t="s">
        <v>25</v>
      </c>
      <c r="C13" s="39">
        <v>7089</v>
      </c>
      <c r="D13" s="39">
        <v>10633</v>
      </c>
      <c r="E13" s="39">
        <v>14178</v>
      </c>
      <c r="F13" s="39">
        <v>17722</v>
      </c>
      <c r="G13" s="39">
        <v>21267</v>
      </c>
      <c r="H13" s="39">
        <v>24811</v>
      </c>
      <c r="I13" s="39">
        <v>28355</v>
      </c>
      <c r="J13" s="39">
        <v>31900</v>
      </c>
      <c r="K13" s="39">
        <v>35444</v>
      </c>
      <c r="L13" s="39">
        <v>38989</v>
      </c>
      <c r="M13" s="39">
        <v>42533</v>
      </c>
    </row>
    <row r="14" spans="1:13" ht="12.75" customHeight="1">
      <c r="A14" s="21" t="s">
        <v>26</v>
      </c>
      <c r="B14" s="22" t="s">
        <v>27</v>
      </c>
      <c r="C14" s="39">
        <v>61897</v>
      </c>
      <c r="D14" s="39">
        <v>92845</v>
      </c>
      <c r="E14" s="39">
        <v>123794</v>
      </c>
      <c r="F14" s="39">
        <v>154742</v>
      </c>
      <c r="G14" s="39">
        <v>185691</v>
      </c>
      <c r="H14" s="39">
        <v>216639</v>
      </c>
      <c r="I14" s="39">
        <v>247587</v>
      </c>
      <c r="J14" s="39">
        <v>278536</v>
      </c>
      <c r="K14" s="39">
        <v>309484</v>
      </c>
      <c r="L14" s="39">
        <v>340433</v>
      </c>
      <c r="M14" s="39">
        <v>371381</v>
      </c>
    </row>
    <row r="15" spans="1:13" ht="12.75" customHeight="1">
      <c r="A15" s="21" t="s">
        <v>28</v>
      </c>
      <c r="B15" s="22" t="s">
        <v>29</v>
      </c>
      <c r="C15" s="39">
        <v>25263</v>
      </c>
      <c r="D15" s="39">
        <v>37894</v>
      </c>
      <c r="E15" s="39">
        <v>50525</v>
      </c>
      <c r="F15" s="39">
        <v>63156</v>
      </c>
      <c r="G15" s="39">
        <v>75788</v>
      </c>
      <c r="H15" s="39">
        <v>88419</v>
      </c>
      <c r="I15" s="39">
        <v>101050</v>
      </c>
      <c r="J15" s="39">
        <v>113681</v>
      </c>
      <c r="K15" s="39">
        <v>126313</v>
      </c>
      <c r="L15" s="39">
        <v>138944</v>
      </c>
      <c r="M15" s="39">
        <v>151575</v>
      </c>
    </row>
    <row r="16" spans="1:13" ht="12.75" customHeight="1">
      <c r="A16" s="21" t="s">
        <v>30</v>
      </c>
      <c r="B16" s="22" t="s">
        <v>31</v>
      </c>
      <c r="C16" s="39">
        <v>549</v>
      </c>
      <c r="D16" s="39">
        <v>824</v>
      </c>
      <c r="E16" s="39">
        <v>1098</v>
      </c>
      <c r="F16" s="39">
        <v>1373</v>
      </c>
      <c r="G16" s="39">
        <v>1647</v>
      </c>
      <c r="H16" s="39">
        <v>1922</v>
      </c>
      <c r="I16" s="39">
        <v>2196</v>
      </c>
      <c r="J16" s="39">
        <v>2471</v>
      </c>
      <c r="K16" s="39">
        <v>2745</v>
      </c>
      <c r="L16" s="39">
        <v>3020</v>
      </c>
      <c r="M16" s="39">
        <v>3294</v>
      </c>
    </row>
    <row r="17" spans="1:13" ht="12.75" customHeight="1">
      <c r="A17" s="21" t="s">
        <v>36</v>
      </c>
      <c r="B17" s="22" t="s">
        <v>37</v>
      </c>
      <c r="C17" s="39">
        <v>4328</v>
      </c>
      <c r="D17" s="39">
        <v>6491</v>
      </c>
      <c r="E17" s="39">
        <v>8655</v>
      </c>
      <c r="F17" s="39">
        <v>10819</v>
      </c>
      <c r="G17" s="39">
        <v>12983</v>
      </c>
      <c r="H17" s="39">
        <v>15146</v>
      </c>
      <c r="I17" s="39">
        <v>17310</v>
      </c>
      <c r="J17" s="39">
        <v>19474</v>
      </c>
      <c r="K17" s="39">
        <v>21638</v>
      </c>
      <c r="L17" s="39">
        <v>23801</v>
      </c>
      <c r="M17" s="39">
        <v>25965</v>
      </c>
    </row>
    <row r="18" spans="1:13" ht="12.75" customHeight="1">
      <c r="A18" s="21" t="s">
        <v>38</v>
      </c>
      <c r="B18" s="22" t="s">
        <v>39</v>
      </c>
      <c r="C18" s="39">
        <v>365</v>
      </c>
      <c r="D18" s="39">
        <v>547</v>
      </c>
      <c r="E18" s="39">
        <v>729</v>
      </c>
      <c r="F18" s="39">
        <v>912</v>
      </c>
      <c r="G18" s="39">
        <v>1094</v>
      </c>
      <c r="H18" s="39">
        <v>1276</v>
      </c>
      <c r="I18" s="39">
        <v>1459</v>
      </c>
      <c r="J18" s="39">
        <v>1641</v>
      </c>
      <c r="K18" s="39">
        <v>1823</v>
      </c>
      <c r="L18" s="39">
        <v>2006</v>
      </c>
      <c r="M18" s="39">
        <v>2188</v>
      </c>
    </row>
    <row r="19" spans="1:13" ht="12.75" customHeight="1">
      <c r="A19" s="21" t="s">
        <v>40</v>
      </c>
      <c r="B19" s="24" t="s">
        <v>41</v>
      </c>
      <c r="C19" s="39">
        <v>57928</v>
      </c>
      <c r="D19" s="39">
        <v>86892</v>
      </c>
      <c r="E19" s="39">
        <v>115856</v>
      </c>
      <c r="F19" s="39">
        <v>144820</v>
      </c>
      <c r="G19" s="39">
        <v>173784</v>
      </c>
      <c r="H19" s="39">
        <v>202748</v>
      </c>
      <c r="I19" s="39">
        <v>231712</v>
      </c>
      <c r="J19" s="39">
        <v>260676</v>
      </c>
      <c r="K19" s="39">
        <v>289640</v>
      </c>
      <c r="L19" s="39">
        <v>318604</v>
      </c>
      <c r="M19" s="39">
        <v>347568</v>
      </c>
    </row>
    <row r="20" spans="1:13" ht="12.75" customHeight="1">
      <c r="A20" s="21" t="s">
        <v>42</v>
      </c>
      <c r="B20" s="24" t="s">
        <v>43</v>
      </c>
      <c r="C20" s="39">
        <v>147328</v>
      </c>
      <c r="D20" s="39">
        <v>220991</v>
      </c>
      <c r="E20" s="39">
        <v>294655</v>
      </c>
      <c r="F20" s="39">
        <v>368319</v>
      </c>
      <c r="G20" s="39">
        <v>441983</v>
      </c>
      <c r="H20" s="39">
        <v>515647</v>
      </c>
      <c r="I20" s="39">
        <v>589310</v>
      </c>
      <c r="J20" s="39">
        <v>662974</v>
      </c>
      <c r="K20" s="39">
        <v>736638</v>
      </c>
      <c r="L20" s="39">
        <v>810302</v>
      </c>
      <c r="M20" s="39">
        <v>883966</v>
      </c>
    </row>
    <row r="21" spans="1:13" ht="12.75" customHeight="1">
      <c r="A21" s="21" t="s">
        <v>44</v>
      </c>
      <c r="B21" s="22" t="s">
        <v>45</v>
      </c>
      <c r="C21" s="39">
        <v>13140</v>
      </c>
      <c r="D21" s="39">
        <v>19709</v>
      </c>
      <c r="E21" s="39">
        <v>26279</v>
      </c>
      <c r="F21" s="39">
        <v>32849</v>
      </c>
      <c r="G21" s="39">
        <v>39419</v>
      </c>
      <c r="H21" s="39">
        <v>45988</v>
      </c>
      <c r="I21" s="39">
        <v>52558</v>
      </c>
      <c r="J21" s="39">
        <v>59128</v>
      </c>
      <c r="K21" s="39">
        <v>65698</v>
      </c>
      <c r="L21" s="39">
        <v>72267</v>
      </c>
      <c r="M21" s="39">
        <v>78837</v>
      </c>
    </row>
    <row r="22" spans="1:13" ht="12.75" customHeight="1">
      <c r="A22" s="21" t="s">
        <v>71</v>
      </c>
      <c r="B22" s="22" t="s">
        <v>72</v>
      </c>
      <c r="C22" s="39">
        <v>5217</v>
      </c>
      <c r="D22" s="39">
        <v>7825</v>
      </c>
      <c r="E22" s="39">
        <v>10433</v>
      </c>
      <c r="F22" s="39">
        <v>13042</v>
      </c>
      <c r="G22" s="39">
        <v>15650</v>
      </c>
      <c r="H22" s="39">
        <v>18258</v>
      </c>
      <c r="I22" s="39">
        <v>20867</v>
      </c>
      <c r="J22" s="39">
        <v>23475</v>
      </c>
      <c r="K22" s="39">
        <v>26083</v>
      </c>
      <c r="L22" s="39">
        <v>28692</v>
      </c>
      <c r="M22" s="39">
        <v>31300</v>
      </c>
    </row>
    <row r="23" spans="1:13" ht="12.75" customHeight="1">
      <c r="A23" s="21" t="s">
        <v>46</v>
      </c>
      <c r="B23" s="24" t="s">
        <v>47</v>
      </c>
      <c r="C23" s="39">
        <v>4</v>
      </c>
      <c r="D23" s="39">
        <v>7</v>
      </c>
      <c r="E23" s="39">
        <v>9</v>
      </c>
      <c r="F23" s="39">
        <v>11</v>
      </c>
      <c r="G23" s="39">
        <v>13</v>
      </c>
      <c r="H23" s="39">
        <v>15</v>
      </c>
      <c r="I23" s="39">
        <v>17</v>
      </c>
      <c r="J23" s="39">
        <v>20</v>
      </c>
      <c r="K23" s="39">
        <v>22</v>
      </c>
      <c r="L23" s="39">
        <v>24</v>
      </c>
      <c r="M23" s="39">
        <v>26</v>
      </c>
    </row>
    <row r="24" spans="1:13" ht="12.75" customHeight="1">
      <c r="A24" s="21" t="s">
        <v>48</v>
      </c>
      <c r="B24" s="22" t="s">
        <v>49</v>
      </c>
      <c r="C24" s="39">
        <v>5627</v>
      </c>
      <c r="D24" s="39">
        <v>8440</v>
      </c>
      <c r="E24" s="39">
        <v>11254</v>
      </c>
      <c r="F24" s="39">
        <v>14067</v>
      </c>
      <c r="G24" s="39">
        <v>16881</v>
      </c>
      <c r="H24" s="39">
        <v>19694</v>
      </c>
      <c r="I24" s="39">
        <v>22507</v>
      </c>
      <c r="J24" s="39">
        <v>25321</v>
      </c>
      <c r="K24" s="39">
        <v>28134</v>
      </c>
      <c r="L24" s="39">
        <v>30948</v>
      </c>
      <c r="M24" s="39">
        <v>33761</v>
      </c>
    </row>
    <row r="25" spans="1:13" ht="12.75" customHeight="1">
      <c r="A25" s="21" t="s">
        <v>50</v>
      </c>
      <c r="B25" s="22" t="s">
        <v>51</v>
      </c>
      <c r="C25" s="39">
        <v>6621</v>
      </c>
      <c r="D25" s="39">
        <v>9932</v>
      </c>
      <c r="E25" s="39">
        <v>13243</v>
      </c>
      <c r="F25" s="39">
        <v>16553</v>
      </c>
      <c r="G25" s="39">
        <v>19864</v>
      </c>
      <c r="H25" s="39">
        <v>23175</v>
      </c>
      <c r="I25" s="39">
        <v>26485</v>
      </c>
      <c r="J25" s="39">
        <v>29796</v>
      </c>
      <c r="K25" s="39">
        <v>33107</v>
      </c>
      <c r="L25" s="39">
        <v>36417</v>
      </c>
      <c r="M25" s="39">
        <v>39728</v>
      </c>
    </row>
    <row r="26" spans="1:13" ht="12.75" customHeight="1">
      <c r="A26" s="21" t="s">
        <v>52</v>
      </c>
      <c r="B26" s="24" t="s">
        <v>53</v>
      </c>
      <c r="C26" s="39">
        <v>63757</v>
      </c>
      <c r="D26" s="39">
        <v>95636</v>
      </c>
      <c r="E26" s="39">
        <v>127515</v>
      </c>
      <c r="F26" s="39">
        <v>159393</v>
      </c>
      <c r="G26" s="39">
        <v>191272</v>
      </c>
      <c r="H26" s="39">
        <v>223151</v>
      </c>
      <c r="I26" s="39">
        <v>255029</v>
      </c>
      <c r="J26" s="39">
        <v>286908</v>
      </c>
      <c r="K26" s="39">
        <v>318787</v>
      </c>
      <c r="L26" s="39">
        <v>350665</v>
      </c>
      <c r="M26" s="39">
        <v>382544</v>
      </c>
    </row>
    <row r="27" spans="1:13" ht="12.75" customHeight="1">
      <c r="A27" s="21" t="s">
        <v>54</v>
      </c>
      <c r="B27" s="22" t="s">
        <v>55</v>
      </c>
      <c r="C27" s="39">
        <v>340</v>
      </c>
      <c r="D27" s="39">
        <v>510</v>
      </c>
      <c r="E27" s="39">
        <v>680</v>
      </c>
      <c r="F27" s="39">
        <v>850</v>
      </c>
      <c r="G27" s="39">
        <v>1020</v>
      </c>
      <c r="H27" s="39">
        <v>1190</v>
      </c>
      <c r="I27" s="39">
        <v>1360</v>
      </c>
      <c r="J27" s="39">
        <v>1530</v>
      </c>
      <c r="K27" s="39">
        <v>1700</v>
      </c>
      <c r="L27" s="39">
        <v>1870</v>
      </c>
      <c r="M27" s="39">
        <v>2040</v>
      </c>
    </row>
    <row r="28" spans="1:13" ht="12.75" customHeight="1">
      <c r="A28" s="21" t="s">
        <v>56</v>
      </c>
      <c r="B28" s="22" t="s">
        <v>57</v>
      </c>
      <c r="C28" s="39">
        <v>142057</v>
      </c>
      <c r="D28" s="39">
        <v>208433</v>
      </c>
      <c r="E28" s="39">
        <v>279462</v>
      </c>
      <c r="F28" s="39">
        <v>350490</v>
      </c>
      <c r="G28" s="39">
        <v>421519</v>
      </c>
      <c r="H28" s="39">
        <v>492548</v>
      </c>
      <c r="I28" s="39">
        <v>563576</v>
      </c>
      <c r="J28" s="39">
        <v>634605</v>
      </c>
      <c r="K28" s="39">
        <v>705634</v>
      </c>
      <c r="L28" s="39">
        <v>776662</v>
      </c>
      <c r="M28" s="39">
        <v>847691</v>
      </c>
    </row>
    <row r="29" spans="1:13" ht="12.75" customHeight="1">
      <c r="A29" s="21" t="s">
        <v>58</v>
      </c>
      <c r="B29" s="22" t="s">
        <v>59</v>
      </c>
      <c r="C29" s="39">
        <v>8493</v>
      </c>
      <c r="D29" s="39">
        <v>12739</v>
      </c>
      <c r="E29" s="39">
        <v>16985</v>
      </c>
      <c r="F29" s="39">
        <v>21232</v>
      </c>
      <c r="G29" s="39">
        <v>25478</v>
      </c>
      <c r="H29" s="39">
        <v>29724</v>
      </c>
      <c r="I29" s="39">
        <v>33971</v>
      </c>
      <c r="J29" s="39">
        <v>38217</v>
      </c>
      <c r="K29" s="39">
        <v>42463</v>
      </c>
      <c r="L29" s="39">
        <v>46710</v>
      </c>
      <c r="M29" s="39">
        <v>50956</v>
      </c>
    </row>
    <row r="30" spans="1:13" ht="12.75" customHeight="1" thickBot="1">
      <c r="A30" s="25"/>
      <c r="B30" s="1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 customHeight="1" thickBot="1">
      <c r="A31" s="27"/>
      <c r="B31" s="28" t="s">
        <v>66</v>
      </c>
      <c r="C31" s="40">
        <v>555359</v>
      </c>
      <c r="D31" s="40">
        <v>829229</v>
      </c>
      <c r="E31" s="40">
        <v>1111909</v>
      </c>
      <c r="F31" s="40">
        <v>1394587</v>
      </c>
      <c r="G31" s="40">
        <v>1677269</v>
      </c>
      <c r="H31" s="40">
        <v>1959945</v>
      </c>
      <c r="I31" s="40">
        <v>2242621</v>
      </c>
      <c r="J31" s="40">
        <v>2525304</v>
      </c>
      <c r="K31" s="40">
        <v>2807982</v>
      </c>
      <c r="L31" s="40">
        <v>3090661</v>
      </c>
      <c r="M31" s="31">
        <v>3373338</v>
      </c>
    </row>
    <row r="32" spans="1:13" ht="12.75" customHeight="1" thickBot="1">
      <c r="A32" s="27"/>
      <c r="B32" s="28" t="s">
        <v>67</v>
      </c>
      <c r="C32" s="40">
        <v>224115</v>
      </c>
      <c r="D32" s="40">
        <v>336173</v>
      </c>
      <c r="E32" s="40">
        <v>448230</v>
      </c>
      <c r="F32" s="40">
        <v>560288</v>
      </c>
      <c r="G32" s="40">
        <v>672346</v>
      </c>
      <c r="H32" s="40">
        <v>784403</v>
      </c>
      <c r="I32" s="40">
        <v>896461</v>
      </c>
      <c r="J32" s="40">
        <v>1008518</v>
      </c>
      <c r="K32" s="40">
        <v>1120576</v>
      </c>
      <c r="L32" s="40">
        <v>1232633</v>
      </c>
      <c r="M32" s="31">
        <v>1344691</v>
      </c>
    </row>
    <row r="33" spans="1:13" ht="12.75" customHeight="1" thickBot="1">
      <c r="A33" s="27"/>
      <c r="B33" s="28" t="s">
        <v>68</v>
      </c>
      <c r="C33" s="40">
        <v>779474</v>
      </c>
      <c r="D33" s="40">
        <v>1165402</v>
      </c>
      <c r="E33" s="40">
        <v>1560139</v>
      </c>
      <c r="F33" s="40">
        <v>1954875</v>
      </c>
      <c r="G33" s="40">
        <v>2349615</v>
      </c>
      <c r="H33" s="40">
        <v>2744348</v>
      </c>
      <c r="I33" s="40">
        <v>3139082</v>
      </c>
      <c r="J33" s="40">
        <v>3533822</v>
      </c>
      <c r="K33" s="40">
        <v>3928558</v>
      </c>
      <c r="L33" s="40">
        <v>4323294</v>
      </c>
      <c r="M33" s="31">
        <v>4718029</v>
      </c>
    </row>
    <row r="34" spans="1:13" ht="12.75">
      <c r="A34" s="5"/>
      <c r="B34" s="5"/>
      <c r="C34" s="39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2.75">
      <c r="A35" s="4" t="s">
        <v>69</v>
      </c>
      <c r="B35" s="32" t="s">
        <v>73</v>
      </c>
      <c r="C35" s="43"/>
      <c r="D35" s="41"/>
      <c r="E35" s="41"/>
      <c r="F35" s="41"/>
      <c r="G35" s="41"/>
      <c r="H35" s="41"/>
      <c r="I35" s="41"/>
      <c r="J35" s="41"/>
      <c r="K35" s="41"/>
      <c r="L35" s="41"/>
      <c r="M35" s="42"/>
    </row>
  </sheetData>
  <mergeCells count="4">
    <mergeCell ref="A1:M1"/>
    <mergeCell ref="A3:M3"/>
    <mergeCell ref="A4:M4"/>
    <mergeCell ref="A7:B9"/>
  </mergeCells>
  <printOptions/>
  <pageMargins left="0.75" right="0.75" top="1" bottom="1" header="0.492125985" footer="0.492125985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C29">
      <selection activeCell="A1" sqref="A1:H1"/>
    </sheetView>
  </sheetViews>
  <sheetFormatPr defaultColWidth="9.140625" defaultRowHeight="12.75"/>
  <cols>
    <col min="1" max="1" width="48.28125" style="0" customWidth="1"/>
    <col min="2" max="7" width="17.140625" style="0" customWidth="1"/>
    <col min="8" max="8" width="15.140625" style="0" customWidth="1"/>
    <col min="9" max="16384" width="9.8515625" style="0" customWidth="1"/>
  </cols>
  <sheetData>
    <row r="1" spans="1:8" ht="12.75">
      <c r="A1" s="142" t="s">
        <v>74</v>
      </c>
      <c r="B1" s="142"/>
      <c r="C1" s="142"/>
      <c r="D1" s="142"/>
      <c r="E1" s="142"/>
      <c r="F1" s="142"/>
      <c r="G1" s="142"/>
      <c r="H1" s="142"/>
    </row>
    <row r="3" spans="1:8" ht="18">
      <c r="A3" s="140" t="s">
        <v>154</v>
      </c>
      <c r="B3" s="140"/>
      <c r="C3" s="140"/>
      <c r="D3" s="140"/>
      <c r="E3" s="140"/>
      <c r="F3" s="140"/>
      <c r="G3" s="140"/>
      <c r="H3" s="140"/>
    </row>
    <row r="4" spans="1:8" ht="15.75">
      <c r="A4" s="141" t="s">
        <v>75</v>
      </c>
      <c r="B4" s="141"/>
      <c r="C4" s="141"/>
      <c r="D4" s="141"/>
      <c r="E4" s="141"/>
      <c r="F4" s="141"/>
      <c r="G4" s="141"/>
      <c r="H4" s="141"/>
    </row>
    <row r="7" ht="12.75">
      <c r="H7" t="s">
        <v>76</v>
      </c>
    </row>
    <row r="8" spans="1:8" ht="21.75" customHeight="1">
      <c r="A8" s="44" t="s">
        <v>77</v>
      </c>
      <c r="B8" s="45" t="s">
        <v>78</v>
      </c>
      <c r="C8" s="138" t="s">
        <v>79</v>
      </c>
      <c r="D8" s="139"/>
      <c r="E8" s="139"/>
      <c r="F8" s="139"/>
      <c r="G8" s="139"/>
      <c r="H8" s="46"/>
    </row>
    <row r="9" spans="1:8" ht="12.75">
      <c r="A9" s="47"/>
      <c r="B9" s="48" t="s">
        <v>80</v>
      </c>
      <c r="C9" s="49" t="s">
        <v>81</v>
      </c>
      <c r="D9" s="50" t="s">
        <v>82</v>
      </c>
      <c r="E9" s="50" t="s">
        <v>83</v>
      </c>
      <c r="F9" s="50" t="s">
        <v>84</v>
      </c>
      <c r="G9" s="51" t="s">
        <v>85</v>
      </c>
      <c r="H9" s="126" t="s">
        <v>86</v>
      </c>
    </row>
    <row r="10" spans="1:8" s="52" customFormat="1" ht="25.5" customHeight="1">
      <c r="A10" s="52" t="s">
        <v>87</v>
      </c>
      <c r="B10" s="53">
        <v>1313.770815</v>
      </c>
      <c r="C10" s="54">
        <v>1287.392747189279</v>
      </c>
      <c r="D10" s="55">
        <v>1293.8455514300522</v>
      </c>
      <c r="E10" s="55">
        <v>1396.0088989148117</v>
      </c>
      <c r="F10" s="55">
        <v>1469.148297169128</v>
      </c>
      <c r="G10" s="56">
        <v>1486.3864711530232</v>
      </c>
      <c r="H10" s="57">
        <f aca="true" t="shared" si="0" ref="H10:H38">SUM(B10:G10)</f>
        <v>8246.552780856295</v>
      </c>
    </row>
    <row r="11" spans="1:8" s="52" customFormat="1" ht="25.5" customHeight="1">
      <c r="A11" t="s">
        <v>88</v>
      </c>
      <c r="B11" s="58">
        <v>2.4340040000000003</v>
      </c>
      <c r="C11" s="59">
        <v>0</v>
      </c>
      <c r="D11" s="60">
        <v>0</v>
      </c>
      <c r="E11" s="60">
        <v>0</v>
      </c>
      <c r="F11" s="60">
        <v>0</v>
      </c>
      <c r="G11" s="56">
        <v>0</v>
      </c>
      <c r="H11" s="57">
        <f t="shared" si="0"/>
        <v>2.4340040000000003</v>
      </c>
    </row>
    <row r="12" spans="1:8" s="52" customFormat="1" ht="25.5" customHeight="1">
      <c r="A12" t="s">
        <v>89</v>
      </c>
      <c r="B12" s="58">
        <v>1311.3368110000001</v>
      </c>
      <c r="C12" s="59">
        <v>1287.392747189279</v>
      </c>
      <c r="D12" s="60">
        <v>1293.8455514300522</v>
      </c>
      <c r="E12" s="60">
        <v>1396.0088989148117</v>
      </c>
      <c r="F12" s="60">
        <v>1469.148297169128</v>
      </c>
      <c r="G12" s="56">
        <v>1486.3864711530232</v>
      </c>
      <c r="H12" s="57">
        <f t="shared" si="0"/>
        <v>8244.118776856292</v>
      </c>
    </row>
    <row r="13" spans="1:8" s="52" customFormat="1" ht="27" customHeight="1">
      <c r="A13" s="52" t="s">
        <v>90</v>
      </c>
      <c r="B13" s="58">
        <v>8.511378999515001</v>
      </c>
      <c r="C13" s="59">
        <v>5.217792842358899</v>
      </c>
      <c r="D13" s="60">
        <v>0.4335798314586332</v>
      </c>
      <c r="E13" s="60">
        <v>0.43796340964860647</v>
      </c>
      <c r="F13" s="60">
        <v>0.5804578729190716</v>
      </c>
      <c r="G13" s="56">
        <v>0.4638704694397333</v>
      </c>
      <c r="H13" s="57">
        <f t="shared" si="0"/>
        <v>15.645043425339944</v>
      </c>
    </row>
    <row r="14" spans="1:8" s="52" customFormat="1" ht="24.75" customHeight="1">
      <c r="A14" s="52" t="s">
        <v>152</v>
      </c>
      <c r="B14" s="58">
        <v>2917.75839</v>
      </c>
      <c r="C14" s="59">
        <v>3120.2398255635203</v>
      </c>
      <c r="D14" s="60">
        <v>3245.440108439406</v>
      </c>
      <c r="E14" s="60">
        <v>3325.874493870048</v>
      </c>
      <c r="F14" s="60">
        <v>3524.5597082014738</v>
      </c>
      <c r="G14" s="56">
        <v>3738.775314320779</v>
      </c>
      <c r="H14" s="57">
        <f t="shared" si="0"/>
        <v>19872.647840395228</v>
      </c>
    </row>
    <row r="15" spans="1:8" s="52" customFormat="1" ht="21" customHeight="1">
      <c r="A15" s="52" t="s">
        <v>91</v>
      </c>
      <c r="B15" s="58">
        <v>352.673235</v>
      </c>
      <c r="C15" s="59">
        <v>352.05392106475176</v>
      </c>
      <c r="D15" s="60">
        <v>321.64421914962946</v>
      </c>
      <c r="E15" s="60">
        <v>313.7754138987067</v>
      </c>
      <c r="F15" s="60">
        <v>343.8829367600623</v>
      </c>
      <c r="G15" s="56">
        <v>338.7567196260663</v>
      </c>
      <c r="H15" s="57">
        <f t="shared" si="0"/>
        <v>2022.7864454992166</v>
      </c>
    </row>
    <row r="16" spans="1:8" s="52" customFormat="1" ht="21" customHeight="1">
      <c r="A16" s="52" t="s">
        <v>92</v>
      </c>
      <c r="B16" s="58">
        <v>423.959649</v>
      </c>
      <c r="C16" s="59">
        <v>306.091219180385</v>
      </c>
      <c r="D16" s="60">
        <v>308.60477765251323</v>
      </c>
      <c r="E16" s="60">
        <v>298.98176214134855</v>
      </c>
      <c r="F16" s="60">
        <v>343.1896042958881</v>
      </c>
      <c r="G16" s="56">
        <v>386.50326314642814</v>
      </c>
      <c r="H16" s="57">
        <f t="shared" si="0"/>
        <v>2067.330275416563</v>
      </c>
    </row>
    <row r="17" spans="1:8" s="52" customFormat="1" ht="21" customHeight="1">
      <c r="A17" s="52" t="s">
        <v>93</v>
      </c>
      <c r="B17" s="58">
        <v>389.206437</v>
      </c>
      <c r="C17" s="59">
        <v>455.0838836735805</v>
      </c>
      <c r="D17" s="60">
        <v>487.68442912213584</v>
      </c>
      <c r="E17" s="60">
        <v>507.6284123684072</v>
      </c>
      <c r="F17" s="60">
        <v>515.4692850679374</v>
      </c>
      <c r="G17" s="56">
        <v>511.206174668279</v>
      </c>
      <c r="H17" s="57">
        <f t="shared" si="0"/>
        <v>2866.27862190034</v>
      </c>
    </row>
    <row r="18" spans="1:8" s="52" customFormat="1" ht="21" customHeight="1">
      <c r="A18" s="52" t="s">
        <v>94</v>
      </c>
      <c r="B18" s="58">
        <v>650.766472</v>
      </c>
      <c r="C18" s="59">
        <v>743.6751236957884</v>
      </c>
      <c r="D18" s="60">
        <v>888.483209396666</v>
      </c>
      <c r="E18" s="60">
        <v>936.851710453227</v>
      </c>
      <c r="F18" s="60">
        <v>974.7831521346534</v>
      </c>
      <c r="G18" s="56">
        <v>1002.0635883038868</v>
      </c>
      <c r="H18" s="57">
        <f t="shared" si="0"/>
        <v>5196.623255984221</v>
      </c>
    </row>
    <row r="19" spans="1:8" s="52" customFormat="1" ht="21" customHeight="1">
      <c r="A19" s="52" t="s">
        <v>95</v>
      </c>
      <c r="B19" s="58">
        <v>1101.1525970000002</v>
      </c>
      <c r="C19" s="59">
        <v>1263.3356779490146</v>
      </c>
      <c r="D19" s="60">
        <v>1239.023473118461</v>
      </c>
      <c r="E19" s="60">
        <v>1268.6371950083585</v>
      </c>
      <c r="F19" s="60">
        <v>1347.2347299429325</v>
      </c>
      <c r="G19" s="56">
        <v>1500.245568576119</v>
      </c>
      <c r="H19" s="57">
        <f t="shared" si="0"/>
        <v>7719.629241594886</v>
      </c>
    </row>
    <row r="20" spans="1:8" s="52" customFormat="1" ht="27.75" customHeight="1">
      <c r="A20" s="52" t="s">
        <v>153</v>
      </c>
      <c r="B20" s="58">
        <v>9953.746842</v>
      </c>
      <c r="C20" s="59">
        <v>10822.785396435025</v>
      </c>
      <c r="D20" s="60">
        <v>8081.0234016937875</v>
      </c>
      <c r="E20" s="60">
        <v>7746.8125297821025</v>
      </c>
      <c r="F20" s="60">
        <v>8642.579092731128</v>
      </c>
      <c r="G20" s="56">
        <v>9457.922181986585</v>
      </c>
      <c r="H20" s="57">
        <f t="shared" si="0"/>
        <v>54704.86944462863</v>
      </c>
    </row>
    <row r="21" spans="1:8" s="52" customFormat="1" ht="21" customHeight="1">
      <c r="A21" s="52" t="s">
        <v>96</v>
      </c>
      <c r="B21" s="58">
        <v>309.172144</v>
      </c>
      <c r="C21" s="59">
        <v>1076.6067220427883</v>
      </c>
      <c r="D21" s="60">
        <v>831.2505689249456</v>
      </c>
      <c r="E21" s="60">
        <v>731.2333945149202</v>
      </c>
      <c r="F21" s="60">
        <v>541.4040558697648</v>
      </c>
      <c r="G21" s="56">
        <v>390.93788136951196</v>
      </c>
      <c r="H21" s="57">
        <f t="shared" si="0"/>
        <v>3880.604766721931</v>
      </c>
    </row>
    <row r="22" spans="1:8" s="52" customFormat="1" ht="21" customHeight="1">
      <c r="A22" s="52" t="s">
        <v>97</v>
      </c>
      <c r="B22" s="58">
        <v>2990.9280129999997</v>
      </c>
      <c r="C22" s="59">
        <v>4066.827470962306</v>
      </c>
      <c r="D22" s="60">
        <v>2275.428416892958</v>
      </c>
      <c r="E22" s="60">
        <v>3011.518117934437</v>
      </c>
      <c r="F22" s="60">
        <v>2997.0798917138336</v>
      </c>
      <c r="G22" s="56">
        <v>2475.80271058523</v>
      </c>
      <c r="H22" s="57">
        <f t="shared" si="0"/>
        <v>17817.584621088765</v>
      </c>
    </row>
    <row r="23" spans="1:8" s="52" customFormat="1" ht="21" customHeight="1">
      <c r="A23" s="52" t="s">
        <v>98</v>
      </c>
      <c r="B23" s="58">
        <v>6653.646685</v>
      </c>
      <c r="C23" s="59">
        <v>5679.351203429932</v>
      </c>
      <c r="D23" s="60">
        <v>4974.344415875884</v>
      </c>
      <c r="E23" s="60">
        <v>4004.0610173327455</v>
      </c>
      <c r="F23" s="60">
        <v>5104.095145147529</v>
      </c>
      <c r="G23" s="56">
        <v>6591.1815900318425</v>
      </c>
      <c r="H23" s="57">
        <f t="shared" si="0"/>
        <v>33006.68005681793</v>
      </c>
    </row>
    <row r="24" spans="1:8" s="52" customFormat="1" ht="21" customHeight="1">
      <c r="A24" s="52" t="s">
        <v>99</v>
      </c>
      <c r="B24" s="58">
        <v>2962.306434</v>
      </c>
      <c r="C24" s="59">
        <v>3064.6611843390288</v>
      </c>
      <c r="D24" s="60">
        <v>2479.590812303906</v>
      </c>
      <c r="E24" s="60">
        <v>1359.5521358567175</v>
      </c>
      <c r="F24" s="60">
        <v>2530.296582162646</v>
      </c>
      <c r="G24" s="127">
        <v>3817.2861112865216</v>
      </c>
      <c r="H24" s="57">
        <f t="shared" si="0"/>
        <v>16213.693259948821</v>
      </c>
    </row>
    <row r="25" spans="1:8" s="52" customFormat="1" ht="21" customHeight="1">
      <c r="A25" s="52" t="s">
        <v>100</v>
      </c>
      <c r="B25" s="58">
        <v>2732.642065</v>
      </c>
      <c r="C25" s="59">
        <v>1612.2742457471743</v>
      </c>
      <c r="D25" s="60">
        <v>1502.4718883395772</v>
      </c>
      <c r="E25" s="60">
        <v>1619.7120624891522</v>
      </c>
      <c r="F25" s="60">
        <v>1579.78565210756</v>
      </c>
      <c r="G25" s="56">
        <v>1730.2362028830944</v>
      </c>
      <c r="H25" s="57">
        <f t="shared" si="0"/>
        <v>10777.122116566557</v>
      </c>
    </row>
    <row r="26" spans="1:8" s="52" customFormat="1" ht="21" customHeight="1">
      <c r="A26" s="52" t="s">
        <v>101</v>
      </c>
      <c r="B26" s="58">
        <v>585.332522</v>
      </c>
      <c r="C26" s="59">
        <v>566.934814979762</v>
      </c>
      <c r="D26" s="60">
        <v>560.4688720590702</v>
      </c>
      <c r="E26" s="60">
        <v>587.0691148173009</v>
      </c>
      <c r="F26" s="60">
        <v>565.4951570584888</v>
      </c>
      <c r="G26" s="56">
        <v>615.1964109461057</v>
      </c>
      <c r="H26" s="57">
        <f t="shared" si="0"/>
        <v>3480.4968918607283</v>
      </c>
    </row>
    <row r="27" spans="1:8" s="52" customFormat="1" ht="21" customHeight="1">
      <c r="A27" s="52" t="s">
        <v>102</v>
      </c>
      <c r="B27" s="58">
        <v>373.36566400000004</v>
      </c>
      <c r="C27" s="59">
        <v>435.48095836396624</v>
      </c>
      <c r="D27" s="60">
        <v>431.81284317333007</v>
      </c>
      <c r="E27" s="60">
        <v>437.72770416957485</v>
      </c>
      <c r="F27" s="60">
        <v>428.51775381883465</v>
      </c>
      <c r="G27" s="56">
        <v>428.4628649161208</v>
      </c>
      <c r="H27" s="57">
        <f t="shared" si="0"/>
        <v>2535.3677884418266</v>
      </c>
    </row>
    <row r="28" spans="1:8" s="52" customFormat="1" ht="24.75" customHeight="1">
      <c r="A28" s="52" t="s">
        <v>103</v>
      </c>
      <c r="B28" s="58">
        <v>537.236678</v>
      </c>
      <c r="C28" s="59">
        <v>575.640677763005</v>
      </c>
      <c r="D28" s="60">
        <v>579.7548157621916</v>
      </c>
      <c r="E28" s="60">
        <v>596.4036461501605</v>
      </c>
      <c r="F28" s="60">
        <v>595.9649101998173</v>
      </c>
      <c r="G28" s="56">
        <v>560.1976780032589</v>
      </c>
      <c r="H28" s="57">
        <f t="shared" si="0"/>
        <v>3445.1984058784337</v>
      </c>
    </row>
    <row r="29" spans="1:8" s="52" customFormat="1" ht="24.75" customHeight="1">
      <c r="A29" s="52" t="s">
        <v>104</v>
      </c>
      <c r="B29" s="58">
        <v>9.485553</v>
      </c>
      <c r="C29" s="59">
        <v>11.765058394991646</v>
      </c>
      <c r="D29" s="60">
        <v>20.088953238472115</v>
      </c>
      <c r="E29" s="60">
        <v>17.830888538596763</v>
      </c>
      <c r="F29" s="60">
        <v>163.7791816767001</v>
      </c>
      <c r="G29" s="56">
        <v>46.60363017442606</v>
      </c>
      <c r="H29" s="57">
        <f t="shared" si="0"/>
        <v>269.55326502318667</v>
      </c>
    </row>
    <row r="30" spans="1:8" s="52" customFormat="1" ht="24.75" customHeight="1">
      <c r="A30" s="52" t="s">
        <v>105</v>
      </c>
      <c r="B30" s="58">
        <v>2108.159733</v>
      </c>
      <c r="C30" s="59">
        <v>2612.6906141500845</v>
      </c>
      <c r="D30" s="60">
        <v>2935.5865183260958</v>
      </c>
      <c r="E30" s="60">
        <v>3158.88993554892</v>
      </c>
      <c r="F30" s="60">
        <v>3109.5257235247414</v>
      </c>
      <c r="G30" s="56">
        <v>3056.1565107558426</v>
      </c>
      <c r="H30" s="57">
        <f t="shared" si="0"/>
        <v>16981.009035305684</v>
      </c>
    </row>
    <row r="31" spans="1:8" s="52" customFormat="1" ht="24.75" customHeight="1">
      <c r="A31" s="52" t="s">
        <v>106</v>
      </c>
      <c r="B31" s="58">
        <v>7544.386735</v>
      </c>
      <c r="C31" s="59">
        <v>7032.109928347934</v>
      </c>
      <c r="D31" s="60">
        <v>7270.714714817754</v>
      </c>
      <c r="E31" s="60">
        <v>7366.619118481253</v>
      </c>
      <c r="F31" s="60">
        <v>7736.434496344116</v>
      </c>
      <c r="G31" s="56">
        <v>7947.1638786562435</v>
      </c>
      <c r="H31" s="57">
        <f t="shared" si="0"/>
        <v>44897.428871647295</v>
      </c>
    </row>
    <row r="32" spans="1:8" s="52" customFormat="1" ht="24.75" customHeight="1">
      <c r="A32" s="52" t="s">
        <v>107</v>
      </c>
      <c r="B32" s="58">
        <v>1866.468222</v>
      </c>
      <c r="C32" s="59">
        <v>1741.8904636368343</v>
      </c>
      <c r="D32" s="60">
        <v>1782.827416954176</v>
      </c>
      <c r="E32" s="60">
        <v>1825.4223553590377</v>
      </c>
      <c r="F32" s="60">
        <v>1879.8355036736318</v>
      </c>
      <c r="G32" s="56">
        <v>1960.7104534044486</v>
      </c>
      <c r="H32" s="57">
        <f t="shared" si="0"/>
        <v>11057.154415028128</v>
      </c>
    </row>
    <row r="33" spans="1:8" s="52" customFormat="1" ht="24.75" customHeight="1">
      <c r="A33" s="52" t="s">
        <v>108</v>
      </c>
      <c r="B33" s="58">
        <v>1679.1310750000002</v>
      </c>
      <c r="C33" s="59">
        <v>1967.690623286397</v>
      </c>
      <c r="D33" s="60">
        <v>1145.265295542209</v>
      </c>
      <c r="E33" s="60">
        <v>1494.7952660398182</v>
      </c>
      <c r="F33" s="60">
        <v>1520.671976927823</v>
      </c>
      <c r="G33" s="56">
        <v>1242.4301623538217</v>
      </c>
      <c r="H33" s="57">
        <f t="shared" si="0"/>
        <v>9049.98439915007</v>
      </c>
    </row>
    <row r="34" spans="1:8" s="52" customFormat="1" ht="24.75" customHeight="1">
      <c r="A34" s="52" t="s">
        <v>109</v>
      </c>
      <c r="B34" s="58">
        <v>358.941107</v>
      </c>
      <c r="C34" s="59">
        <v>601.9560196538442</v>
      </c>
      <c r="D34" s="60">
        <v>604.2994275321545</v>
      </c>
      <c r="E34" s="60">
        <v>627.5264030782944</v>
      </c>
      <c r="F34" s="60">
        <v>617.388611162218</v>
      </c>
      <c r="G34" s="56">
        <v>874.2804508703642</v>
      </c>
      <c r="H34" s="57">
        <f t="shared" si="0"/>
        <v>3684.392019296875</v>
      </c>
    </row>
    <row r="35" spans="1:8" s="52" customFormat="1" ht="24.75" customHeight="1">
      <c r="A35" s="52" t="s">
        <v>110</v>
      </c>
      <c r="B35" s="58">
        <v>50.003253</v>
      </c>
      <c r="C35" s="59">
        <v>55.641356830549796</v>
      </c>
      <c r="D35" s="60">
        <v>69.27672559149272</v>
      </c>
      <c r="E35" s="60">
        <v>69.05857503025973</v>
      </c>
      <c r="F35" s="60">
        <v>68.09296148701569</v>
      </c>
      <c r="G35" s="56">
        <v>74.95391429262284</v>
      </c>
      <c r="H35" s="57">
        <f t="shared" si="0"/>
        <v>387.0267862319407</v>
      </c>
    </row>
    <row r="36" spans="1:8" s="52" customFormat="1" ht="24.75" customHeight="1">
      <c r="A36" s="52" t="s">
        <v>111</v>
      </c>
      <c r="B36" s="58">
        <v>254.91087000000002</v>
      </c>
      <c r="C36" s="59">
        <v>250.96945914481108</v>
      </c>
      <c r="D36" s="60">
        <v>272.47558514467534</v>
      </c>
      <c r="E36" s="60">
        <v>279.20698608358975</v>
      </c>
      <c r="F36" s="60">
        <v>265.3150518285595</v>
      </c>
      <c r="G36" s="56">
        <v>317.37499924903216</v>
      </c>
      <c r="H36" s="57">
        <f t="shared" si="0"/>
        <v>1640.2529514506678</v>
      </c>
    </row>
    <row r="37" spans="1:8" s="52" customFormat="1" ht="24.75" customHeight="1" thickBot="1">
      <c r="A37" s="52" t="s">
        <v>112</v>
      </c>
      <c r="B37" s="58">
        <v>0</v>
      </c>
      <c r="C37" s="59">
        <v>195.714</v>
      </c>
      <c r="D37" s="60">
        <v>198.587</v>
      </c>
      <c r="E37" s="60">
        <v>201.476</v>
      </c>
      <c r="F37" s="60">
        <v>204.358</v>
      </c>
      <c r="G37" s="56">
        <v>207.212</v>
      </c>
      <c r="H37" s="61">
        <f t="shared" si="0"/>
        <v>1007.347</v>
      </c>
    </row>
    <row r="38" spans="1:8" ht="38.25" customHeight="1" thickTop="1">
      <c r="A38" s="62" t="s">
        <v>113</v>
      </c>
      <c r="B38" s="63">
        <f aca="true" t="shared" si="1" ref="B38:G38">SUM(B10,B13,B14,B20,B28:B37)</f>
        <v>28602.510651999513</v>
      </c>
      <c r="C38" s="64">
        <f t="shared" si="1"/>
        <v>30281.703963238637</v>
      </c>
      <c r="D38" s="65">
        <f t="shared" si="1"/>
        <v>27499.619094303922</v>
      </c>
      <c r="E38" s="65">
        <f t="shared" si="1"/>
        <v>28106.363060286538</v>
      </c>
      <c r="F38" s="65">
        <f t="shared" si="1"/>
        <v>29798.23397279927</v>
      </c>
      <c r="G38" s="66">
        <f t="shared" si="1"/>
        <v>30970.63151568989</v>
      </c>
      <c r="H38" s="67">
        <f t="shared" si="0"/>
        <v>175259.06225831778</v>
      </c>
    </row>
    <row r="40" spans="2:8" ht="12.75">
      <c r="B40" s="68"/>
      <c r="C40" s="68"/>
      <c r="D40" s="68"/>
      <c r="E40" s="68"/>
      <c r="F40" s="68"/>
      <c r="G40" s="68"/>
      <c r="H40" s="69"/>
    </row>
    <row r="41" spans="2:7" ht="12.75">
      <c r="B41" s="68"/>
      <c r="C41" s="68"/>
      <c r="D41" s="68"/>
      <c r="E41" s="68"/>
      <c r="F41" s="68"/>
      <c r="G41" s="68"/>
    </row>
  </sheetData>
  <mergeCells count="4">
    <mergeCell ref="C8:G8"/>
    <mergeCell ref="A3:H3"/>
    <mergeCell ref="A4:H4"/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11">
    <pageSetUpPr fitToPage="1"/>
  </sheetPr>
  <dimension ref="A5:H27"/>
  <sheetViews>
    <sheetView showGridLines="0" workbookViewId="0" topLeftCell="A10">
      <selection activeCell="A2" sqref="A2"/>
    </sheetView>
  </sheetViews>
  <sheetFormatPr defaultColWidth="9.140625" defaultRowHeight="12.75"/>
  <cols>
    <col min="1" max="1" width="51.00390625" style="70" customWidth="1"/>
    <col min="2" max="7" width="11.7109375" style="70" customWidth="1"/>
    <col min="8" max="8" width="11.7109375" style="88" customWidth="1"/>
    <col min="9" max="9" width="3.7109375" style="70" customWidth="1"/>
    <col min="10" max="10" width="5.00390625" style="70" customWidth="1"/>
    <col min="11" max="11" width="4.57421875" style="70" customWidth="1"/>
    <col min="12" max="16384" width="3.7109375" style="70" customWidth="1"/>
  </cols>
  <sheetData>
    <row r="5" spans="1:8" ht="15" customHeight="1">
      <c r="A5" s="143" t="s">
        <v>114</v>
      </c>
      <c r="B5" s="143"/>
      <c r="C5" s="143"/>
      <c r="D5" s="143"/>
      <c r="E5" s="143"/>
      <c r="F5" s="143"/>
      <c r="G5" s="143"/>
      <c r="H5" s="143"/>
    </row>
    <row r="6" spans="1:8" s="71" customFormat="1" ht="15" customHeight="1">
      <c r="A6" s="143" t="s">
        <v>115</v>
      </c>
      <c r="B6" s="143"/>
      <c r="C6" s="143"/>
      <c r="D6" s="143"/>
      <c r="E6" s="143"/>
      <c r="F6" s="143"/>
      <c r="G6" s="143"/>
      <c r="H6" s="143"/>
    </row>
    <row r="7" spans="1:8" s="71" customFormat="1" ht="30" customHeight="1">
      <c r="A7" s="155" t="s">
        <v>116</v>
      </c>
      <c r="B7" s="155"/>
      <c r="C7" s="155"/>
      <c r="D7" s="155"/>
      <c r="E7" s="155"/>
      <c r="F7" s="155"/>
      <c r="G7" s="155"/>
      <c r="H7" s="155"/>
    </row>
    <row r="8" spans="1:8" ht="13.5" thickBot="1">
      <c r="A8" s="72"/>
      <c r="B8" s="72"/>
      <c r="C8" s="72"/>
      <c r="D8" s="72"/>
      <c r="E8" s="72"/>
      <c r="F8" s="72"/>
      <c r="G8" s="72"/>
      <c r="H8" s="73" t="s">
        <v>117</v>
      </c>
    </row>
    <row r="9" spans="1:8" ht="16.5" customHeight="1" thickBot="1">
      <c r="A9" s="150" t="s">
        <v>77</v>
      </c>
      <c r="B9" s="144" t="s">
        <v>118</v>
      </c>
      <c r="C9" s="145"/>
      <c r="D9" s="145"/>
      <c r="E9" s="145"/>
      <c r="F9" s="145"/>
      <c r="G9" s="146"/>
      <c r="H9" s="147" t="s">
        <v>86</v>
      </c>
    </row>
    <row r="10" spans="1:8" ht="16.5" customHeight="1">
      <c r="A10" s="151"/>
      <c r="B10" s="153" t="s">
        <v>80</v>
      </c>
      <c r="C10" s="153" t="s">
        <v>81</v>
      </c>
      <c r="D10" s="153" t="s">
        <v>82</v>
      </c>
      <c r="E10" s="153" t="s">
        <v>83</v>
      </c>
      <c r="F10" s="153" t="s">
        <v>84</v>
      </c>
      <c r="G10" s="153" t="s">
        <v>85</v>
      </c>
      <c r="H10" s="148"/>
    </row>
    <row r="11" spans="1:8" ht="16.5" customHeight="1" thickBot="1">
      <c r="A11" s="152"/>
      <c r="B11" s="154"/>
      <c r="C11" s="154"/>
      <c r="D11" s="154"/>
      <c r="E11" s="154"/>
      <c r="F11" s="154"/>
      <c r="G11" s="154"/>
      <c r="H11" s="149"/>
    </row>
    <row r="12" spans="1:8" ht="19.5" customHeight="1">
      <c r="A12" s="74" t="s">
        <v>119</v>
      </c>
      <c r="B12" s="75">
        <v>30240.83518097974</v>
      </c>
      <c r="C12" s="75">
        <v>35638.418020253666</v>
      </c>
      <c r="D12" s="75">
        <v>31691.334031817067</v>
      </c>
      <c r="E12" s="75">
        <v>31235.7845301277</v>
      </c>
      <c r="F12" s="75">
        <v>32524.566313437237</v>
      </c>
      <c r="G12" s="75">
        <v>35343.381157348456</v>
      </c>
      <c r="H12" s="76">
        <v>196674.31923396385</v>
      </c>
    </row>
    <row r="13" spans="1:8" ht="12.75">
      <c r="A13" s="77" t="s">
        <v>120</v>
      </c>
      <c r="B13" s="78">
        <v>28493.285604059514</v>
      </c>
      <c r="C13" s="78">
        <v>30089.704167143565</v>
      </c>
      <c r="D13" s="78">
        <v>27362.219289542478</v>
      </c>
      <c r="E13" s="78">
        <v>27966.66246878241</v>
      </c>
      <c r="F13" s="78">
        <v>29684.224779598677</v>
      </c>
      <c r="G13" s="78">
        <v>30824.431438280066</v>
      </c>
      <c r="H13" s="79">
        <v>174420.5277474067</v>
      </c>
    </row>
    <row r="14" spans="1:8" ht="12.75">
      <c r="A14" s="77" t="s">
        <v>121</v>
      </c>
      <c r="B14" s="78">
        <v>1747.5495769202257</v>
      </c>
      <c r="C14" s="78">
        <v>5548.713853110101</v>
      </c>
      <c r="D14" s="78">
        <v>4329.114742274587</v>
      </c>
      <c r="E14" s="78">
        <v>3269.1220613452892</v>
      </c>
      <c r="F14" s="78">
        <v>2840.3415338385594</v>
      </c>
      <c r="G14" s="78">
        <v>4518.94971906839</v>
      </c>
      <c r="H14" s="79">
        <v>22253.791486557155</v>
      </c>
    </row>
    <row r="15" spans="1:8" ht="25.5" customHeight="1">
      <c r="A15" s="80" t="s">
        <v>122</v>
      </c>
      <c r="B15" s="78">
        <v>10957.3951765872</v>
      </c>
      <c r="C15" s="78">
        <v>11629.44364770417</v>
      </c>
      <c r="D15" s="78">
        <v>11944.973679759623</v>
      </c>
      <c r="E15" s="78">
        <v>11723.912005423097</v>
      </c>
      <c r="F15" s="78">
        <v>12128.22205357217</v>
      </c>
      <c r="G15" s="78">
        <v>16149.173376658968</v>
      </c>
      <c r="H15" s="79">
        <v>74533.11993970523</v>
      </c>
    </row>
    <row r="16" spans="1:8" ht="15" customHeight="1">
      <c r="A16" s="77" t="s">
        <v>123</v>
      </c>
      <c r="B16" s="78">
        <v>9399.26743647</v>
      </c>
      <c r="C16" s="78">
        <v>9698.063328848162</v>
      </c>
      <c r="D16" s="78">
        <v>10033.26979244945</v>
      </c>
      <c r="E16" s="78">
        <v>10199.19435840461</v>
      </c>
      <c r="F16" s="78">
        <v>10376.313623103066</v>
      </c>
      <c r="G16" s="78">
        <v>13674.695146325594</v>
      </c>
      <c r="H16" s="79">
        <v>63380.803685600884</v>
      </c>
    </row>
    <row r="17" spans="1:8" ht="12.75">
      <c r="A17" s="77" t="s">
        <v>155</v>
      </c>
      <c r="B17" s="78">
        <v>533.0847996171999</v>
      </c>
      <c r="C17" s="78">
        <v>456.13683919758535</v>
      </c>
      <c r="D17" s="78">
        <v>485.7380520066939</v>
      </c>
      <c r="E17" s="78">
        <v>494.6321875165157</v>
      </c>
      <c r="F17" s="78">
        <v>515.6170363828472</v>
      </c>
      <c r="G17" s="78">
        <v>628.1654614796128</v>
      </c>
      <c r="H17" s="79">
        <v>3113.374376200455</v>
      </c>
    </row>
    <row r="18" spans="1:8" ht="13.5" thickBot="1">
      <c r="A18" s="77" t="s">
        <v>121</v>
      </c>
      <c r="B18" s="78">
        <v>1025.0429405000004</v>
      </c>
      <c r="C18" s="78">
        <v>1475.2434796584243</v>
      </c>
      <c r="D18" s="78">
        <v>1425.9658353034783</v>
      </c>
      <c r="E18" s="78">
        <v>1030.0854595019712</v>
      </c>
      <c r="F18" s="78">
        <v>1236.2913940862559</v>
      </c>
      <c r="G18" s="78">
        <v>1846.3127688537597</v>
      </c>
      <c r="H18" s="79">
        <v>8038.941877903891</v>
      </c>
    </row>
    <row r="19" spans="1:8" ht="34.5" customHeight="1" thickBot="1" thickTop="1">
      <c r="A19" s="81" t="s">
        <v>86</v>
      </c>
      <c r="B19" s="82">
        <v>41198.230357566936</v>
      </c>
      <c r="C19" s="82">
        <v>47267.86166795784</v>
      </c>
      <c r="D19" s="82">
        <v>43636.307711576694</v>
      </c>
      <c r="E19" s="82">
        <v>42959.6965355508</v>
      </c>
      <c r="F19" s="82">
        <v>44652.78836700941</v>
      </c>
      <c r="G19" s="82">
        <v>51492.554534007424</v>
      </c>
      <c r="H19" s="83">
        <v>271207.4391736691</v>
      </c>
    </row>
    <row r="20" spans="1:8" ht="34.5" customHeight="1">
      <c r="A20" s="84" t="s">
        <v>124</v>
      </c>
      <c r="B20" s="85"/>
      <c r="C20" s="85"/>
      <c r="D20" s="85"/>
      <c r="E20" s="85"/>
      <c r="F20" s="85"/>
      <c r="G20" s="85"/>
      <c r="H20" s="85"/>
    </row>
    <row r="21" spans="1:8" ht="12.75">
      <c r="A21" s="72"/>
      <c r="B21" s="72"/>
      <c r="C21" s="72"/>
      <c r="D21" s="72"/>
      <c r="E21" s="72"/>
      <c r="F21" s="72"/>
      <c r="G21" s="72"/>
      <c r="H21" s="72"/>
    </row>
    <row r="22" spans="1:8" ht="12.75">
      <c r="A22" s="72"/>
      <c r="B22" s="72"/>
      <c r="C22" s="72"/>
      <c r="D22" s="72"/>
      <c r="E22" s="72"/>
      <c r="F22" s="72"/>
      <c r="G22" s="72"/>
      <c r="H22" s="72"/>
    </row>
    <row r="23" spans="2:8" ht="12.75">
      <c r="B23"/>
      <c r="C23"/>
      <c r="D23"/>
      <c r="E23"/>
      <c r="F23"/>
      <c r="G23"/>
      <c r="H23"/>
    </row>
    <row r="24" ht="12.75">
      <c r="H24" s="86"/>
    </row>
    <row r="25" ht="12.75">
      <c r="B25" s="87"/>
    </row>
    <row r="26" spans="2:4" ht="12.75">
      <c r="B26" s="87"/>
      <c r="C26" s="87"/>
      <c r="D26" s="87"/>
    </row>
    <row r="27" spans="2:3" ht="12.75">
      <c r="B27" s="87"/>
      <c r="C27" s="87"/>
    </row>
  </sheetData>
  <mergeCells count="12">
    <mergeCell ref="G10:G11"/>
    <mergeCell ref="A7:H7"/>
    <mergeCell ref="A5:H5"/>
    <mergeCell ref="A6:H6"/>
    <mergeCell ref="B9:G9"/>
    <mergeCell ref="H9:H11"/>
    <mergeCell ref="A9:A11"/>
    <mergeCell ref="B10:B11"/>
    <mergeCell ref="C10:C11"/>
    <mergeCell ref="D10:D11"/>
    <mergeCell ref="E10:E11"/>
    <mergeCell ref="F10:F11"/>
  </mergeCells>
  <printOptions horizontalCentered="1"/>
  <pageMargins left="0.5905511811023623" right="0.1968503937007874" top="0.7874015748031497" bottom="0.3937007874015748" header="0.11811023622047245" footer="0.196850393700787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1"/>
  <sheetViews>
    <sheetView workbookViewId="0" topLeftCell="A19">
      <selection activeCell="A67" sqref="A67"/>
    </sheetView>
  </sheetViews>
  <sheetFormatPr defaultColWidth="9.140625" defaultRowHeight="12.75"/>
  <cols>
    <col min="1" max="1" width="50.00390625" style="0" customWidth="1"/>
    <col min="2" max="4" width="10.8515625" style="0" customWidth="1"/>
  </cols>
  <sheetData>
    <row r="3" spans="1:4" ht="12.75">
      <c r="A3" s="142" t="s">
        <v>125</v>
      </c>
      <c r="B3" s="142"/>
      <c r="C3" s="142"/>
      <c r="D3" s="142"/>
    </row>
    <row r="4" spans="1:4" ht="12.75">
      <c r="A4" s="142" t="s">
        <v>126</v>
      </c>
      <c r="B4" s="142"/>
      <c r="C4" s="142"/>
      <c r="D4" s="142"/>
    </row>
    <row r="5" spans="1:4" ht="12.75">
      <c r="A5" s="142" t="s">
        <v>127</v>
      </c>
      <c r="B5" s="142"/>
      <c r="C5" s="142"/>
      <c r="D5" s="142"/>
    </row>
    <row r="6" spans="2:4" ht="12.75">
      <c r="B6" s="89"/>
      <c r="C6" s="89"/>
      <c r="D6" s="89"/>
    </row>
    <row r="7" spans="2:4" ht="13.5" thickBot="1">
      <c r="B7" s="89"/>
      <c r="C7" s="89"/>
      <c r="D7" s="90" t="s">
        <v>128</v>
      </c>
    </row>
    <row r="8" spans="1:4" ht="12.75">
      <c r="A8" s="91"/>
      <c r="B8" s="92"/>
      <c r="C8" s="93"/>
      <c r="D8" s="93"/>
    </row>
    <row r="9" spans="1:4" ht="12.75">
      <c r="A9" s="94" t="s">
        <v>129</v>
      </c>
      <c r="B9" s="95" t="s">
        <v>130</v>
      </c>
      <c r="C9" s="96" t="s">
        <v>131</v>
      </c>
      <c r="D9" s="96" t="s">
        <v>132</v>
      </c>
    </row>
    <row r="10" spans="1:4" ht="13.5" thickBot="1">
      <c r="A10" s="97"/>
      <c r="B10" s="98"/>
      <c r="C10" s="99"/>
      <c r="D10" s="99"/>
    </row>
    <row r="11" spans="1:4" ht="12.75">
      <c r="A11" s="91"/>
      <c r="B11" s="100"/>
      <c r="C11" s="100"/>
      <c r="D11" s="100"/>
    </row>
    <row r="12" spans="1:5" ht="12.75">
      <c r="A12" s="101" t="s">
        <v>133</v>
      </c>
      <c r="B12" s="102">
        <v>69.33322955120306</v>
      </c>
      <c r="C12" s="102">
        <v>135.71211130952796</v>
      </c>
      <c r="D12" s="102">
        <v>207.82076752740673</v>
      </c>
      <c r="E12" s="103"/>
    </row>
    <row r="13" spans="1:4" ht="12.75">
      <c r="A13" s="104" t="s">
        <v>134</v>
      </c>
      <c r="B13" s="105">
        <v>58.58322955120307</v>
      </c>
      <c r="C13" s="105">
        <v>113.91211130952796</v>
      </c>
      <c r="D13" s="105">
        <v>174.42076752740672</v>
      </c>
    </row>
    <row r="14" spans="1:4" ht="12.75">
      <c r="A14" s="106" t="s">
        <v>135</v>
      </c>
      <c r="B14" s="105">
        <v>10.75</v>
      </c>
      <c r="C14" s="105">
        <v>21.8</v>
      </c>
      <c r="D14" s="107">
        <v>33.4</v>
      </c>
    </row>
    <row r="15" spans="1:4" ht="12.75">
      <c r="A15" s="108"/>
      <c r="B15" s="102"/>
      <c r="C15" s="102"/>
      <c r="D15" s="102"/>
    </row>
    <row r="16" spans="1:4" ht="12.75">
      <c r="A16" s="109" t="s">
        <v>136</v>
      </c>
      <c r="B16" s="102">
        <v>13.7</v>
      </c>
      <c r="C16" s="102">
        <v>26.7</v>
      </c>
      <c r="D16" s="102">
        <v>40.4</v>
      </c>
    </row>
    <row r="17" spans="1:4" ht="12.75">
      <c r="A17" s="106" t="s">
        <v>137</v>
      </c>
      <c r="B17" s="110">
        <v>11.5</v>
      </c>
      <c r="C17" s="110">
        <v>22.4</v>
      </c>
      <c r="D17" s="111">
        <v>34</v>
      </c>
    </row>
    <row r="18" spans="1:4" ht="12.75">
      <c r="A18" s="106" t="s">
        <v>138</v>
      </c>
      <c r="B18" s="110">
        <v>2.2</v>
      </c>
      <c r="C18" s="110">
        <v>4.3</v>
      </c>
      <c r="D18" s="110">
        <v>6.4</v>
      </c>
    </row>
    <row r="19" spans="1:4" ht="12.75">
      <c r="A19" s="112"/>
      <c r="B19" s="110"/>
      <c r="C19" s="110"/>
      <c r="D19" s="110"/>
    </row>
    <row r="20" spans="1:4" ht="12.75">
      <c r="A20" s="101" t="s">
        <v>139</v>
      </c>
      <c r="B20" s="102">
        <v>55.63322955120306</v>
      </c>
      <c r="C20" s="102">
        <v>109.01211130952795</v>
      </c>
      <c r="D20" s="102">
        <v>167.42076752740672</v>
      </c>
    </row>
    <row r="21" spans="1:4" ht="12.75">
      <c r="A21" s="101"/>
      <c r="B21" s="102"/>
      <c r="C21" s="102"/>
      <c r="D21" s="102"/>
    </row>
    <row r="22" spans="1:4" ht="12.75">
      <c r="A22" s="101" t="s">
        <v>140</v>
      </c>
      <c r="B22" s="102">
        <v>42.27551817333334</v>
      </c>
      <c r="C22" s="102">
        <v>86.38195934000001</v>
      </c>
      <c r="D22" s="102">
        <v>132.00333684</v>
      </c>
    </row>
    <row r="23" spans="1:4" ht="12.75">
      <c r="A23" s="104" t="s">
        <v>141</v>
      </c>
      <c r="B23" s="110">
        <v>19.875518173333337</v>
      </c>
      <c r="C23" s="110">
        <v>39.54195934</v>
      </c>
      <c r="D23" s="110">
        <v>60.70333684</v>
      </c>
    </row>
    <row r="24" spans="1:4" ht="12.75">
      <c r="A24" s="113" t="s">
        <v>142</v>
      </c>
      <c r="B24" s="110">
        <v>22.4</v>
      </c>
      <c r="C24" s="110">
        <v>46.84</v>
      </c>
      <c r="D24" s="110">
        <v>71.3</v>
      </c>
    </row>
    <row r="25" spans="1:4" ht="12.75">
      <c r="A25" s="114" t="s">
        <v>143</v>
      </c>
      <c r="B25" s="110">
        <v>4.3</v>
      </c>
      <c r="C25" s="110">
        <v>10.4</v>
      </c>
      <c r="D25" s="110">
        <v>17.1</v>
      </c>
    </row>
    <row r="26" spans="1:4" ht="12.75">
      <c r="A26" s="114" t="s">
        <v>144</v>
      </c>
      <c r="B26" s="110">
        <v>0.7</v>
      </c>
      <c r="C26" s="110">
        <v>1.44</v>
      </c>
      <c r="D26" s="110">
        <v>2</v>
      </c>
    </row>
    <row r="27" spans="1:4" ht="12.75">
      <c r="A27" s="114" t="s">
        <v>145</v>
      </c>
      <c r="B27" s="110">
        <v>17.4</v>
      </c>
      <c r="C27" s="110">
        <v>35</v>
      </c>
      <c r="D27" s="110">
        <v>52.2</v>
      </c>
    </row>
    <row r="28" spans="1:4" ht="12.75">
      <c r="A28" s="115"/>
      <c r="B28" s="110"/>
      <c r="C28" s="110"/>
      <c r="D28" s="110"/>
    </row>
    <row r="29" spans="1:4" ht="12.75">
      <c r="A29" s="115" t="s">
        <v>146</v>
      </c>
      <c r="B29" s="102">
        <v>13.35771137786972</v>
      </c>
      <c r="C29" s="102">
        <v>22.630151969527944</v>
      </c>
      <c r="D29" s="102">
        <v>35.41743068740672</v>
      </c>
    </row>
    <row r="30" spans="1:4" ht="12.75">
      <c r="A30" s="115"/>
      <c r="B30" s="110"/>
      <c r="C30" s="110"/>
      <c r="D30" s="110"/>
    </row>
    <row r="31" spans="1:4" ht="12.75">
      <c r="A31" s="109" t="s">
        <v>147</v>
      </c>
      <c r="B31" s="102">
        <v>-2.318147901092452</v>
      </c>
      <c r="C31" s="102">
        <v>-5.920304028315293</v>
      </c>
      <c r="D31" s="102">
        <v>-12.119000000000021</v>
      </c>
    </row>
    <row r="32" spans="1:4" ht="12.75">
      <c r="A32" s="106" t="s">
        <v>148</v>
      </c>
      <c r="B32" s="105">
        <v>19.097330765318162</v>
      </c>
      <c r="C32" s="105">
        <v>39.32979491617222</v>
      </c>
      <c r="D32" s="105">
        <v>63.380803685600874</v>
      </c>
    </row>
    <row r="33" spans="1:4" ht="12.75">
      <c r="A33" s="106" t="s">
        <v>149</v>
      </c>
      <c r="B33" s="105">
        <v>21.415478666410614</v>
      </c>
      <c r="C33" s="105">
        <v>45.25009894448751</v>
      </c>
      <c r="D33" s="105">
        <v>75.4998036856009</v>
      </c>
    </row>
    <row r="34" spans="1:4" ht="12.75">
      <c r="A34" s="109"/>
      <c r="B34" s="102"/>
      <c r="C34" s="102"/>
      <c r="D34" s="102"/>
    </row>
    <row r="35" ht="12.75">
      <c r="A35" s="109" t="s">
        <v>156</v>
      </c>
    </row>
    <row r="36" spans="1:4" ht="13.5" thickBot="1">
      <c r="A36" s="116" t="s">
        <v>157</v>
      </c>
      <c r="B36" s="102">
        <v>11.039563476777268</v>
      </c>
      <c r="C36" s="102">
        <v>16.70984794121265</v>
      </c>
      <c r="D36" s="102">
        <v>23.2984306874067</v>
      </c>
    </row>
    <row r="37" spans="1:4" ht="12.75">
      <c r="A37" s="117"/>
      <c r="B37" s="128"/>
      <c r="C37" s="128"/>
      <c r="D37" s="128"/>
    </row>
    <row r="38" spans="1:4" ht="12.75">
      <c r="A38" s="119" t="s">
        <v>150</v>
      </c>
      <c r="B38" s="118"/>
      <c r="C38" s="118"/>
      <c r="D38" s="102">
        <v>6.1</v>
      </c>
    </row>
    <row r="39" spans="1:4" ht="12.75">
      <c r="A39" s="119"/>
      <c r="B39" s="118"/>
      <c r="C39" s="118"/>
      <c r="D39" s="102"/>
    </row>
    <row r="40" spans="1:4" ht="12.75">
      <c r="A40" s="120" t="s">
        <v>151</v>
      </c>
      <c r="B40" s="121"/>
      <c r="C40" s="121"/>
      <c r="D40" s="102">
        <v>29.3984306874067</v>
      </c>
    </row>
    <row r="41" spans="1:4" ht="13.5" thickBot="1">
      <c r="A41" s="122"/>
      <c r="B41" s="123"/>
      <c r="C41" s="123"/>
      <c r="D41" s="123"/>
    </row>
  </sheetData>
  <mergeCells count="3">
    <mergeCell ref="A3:D3"/>
    <mergeCell ref="A4:D4"/>
    <mergeCell ref="A5:D5"/>
  </mergeCells>
  <printOptions/>
  <pageMargins left="0.75" right="0.75" top="1" bottom="1" header="0.492125985" footer="0.49212598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Franselmo</dc:creator>
  <cp:keywords/>
  <dc:description/>
  <cp:lastModifiedBy>PRESIDÊNCIA DA REPÚBLICA</cp:lastModifiedBy>
  <cp:lastPrinted>2001-03-20T17:20:02Z</cp:lastPrinted>
  <dcterms:created xsi:type="dcterms:W3CDTF">2001-03-16T19:56:54Z</dcterms:created>
  <dcterms:modified xsi:type="dcterms:W3CDTF">2001-03-20T21:20:36Z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